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Hesap Tablosu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<sst xmlns="http://schemas.openxmlformats.org/spreadsheetml/2006/main" count="543" uniqueCount="134">
  <si>
    <t>(A) ADA / PARSEL</t>
  </si>
  <si>
    <t>(B) TİP</t>
  </si>
  <si>
    <t>(C) Hafriyat, Temel ve Su Basması Bitiminde (%13)</t>
  </si>
  <si>
    <t>(D) Kaba  İnşaat ve Çatı (%13)</t>
  </si>
  <si>
    <t>(E) Duvar ve Sıhhi Tesisat ve Elektrik Kabası (%10)</t>
  </si>
  <si>
    <t>(F) Kaba - İnce Sıva Yapımı ve Pencere Kasaları Takılınca (%10)</t>
  </si>
  <si>
    <t>(H) Dış Cephe, Sıva İmalatı Tamamlanınca (%15)</t>
  </si>
  <si>
    <t>(I) Yer Döşemesi ve Fayans Eklenince (%14)</t>
  </si>
  <si>
    <t>(J) Cam İşleri Tamamlanınca (%4)</t>
  </si>
  <si>
    <t>(K) Mutfak Dolapları, Kapılar Tamamlanınca (%8)</t>
  </si>
  <si>
    <t>(L) Peyzaj Tamamlanınca (%9)</t>
  </si>
  <si>
    <t>(M) İskan Tamamlandıktan Sonra (%4)</t>
  </si>
  <si>
    <t>(N) Sözleşmesel Tamamlanma Oranı 
(C+D+E+F+G+H+I+J+K+L+M)</t>
  </si>
  <si>
    <t>(O) Ortalama Tamamlanma Oranı
 (ΣN/Count(N))</t>
  </si>
  <si>
    <t>(P) Müteahhit Kümülatif Hakedişi (O x Villa Adedi/2)</t>
  </si>
  <si>
    <t>(R) Önceki Hakediş Miktarı (Birim: Villa Adet)</t>
  </si>
  <si>
    <t>(S) Taksimat Yapılabilir Miktar (P-R) (Birim: Villa Adet)</t>
  </si>
  <si>
    <t>47148 / 1</t>
  </si>
  <si>
    <t>V-1</t>
  </si>
  <si>
    <t>V-2</t>
  </si>
  <si>
    <t>V-3</t>
  </si>
  <si>
    <t>V-4</t>
  </si>
  <si>
    <t>V-5</t>
  </si>
  <si>
    <t>V-6</t>
  </si>
  <si>
    <t>V-7</t>
  </si>
  <si>
    <t>V-8</t>
  </si>
  <si>
    <t>V-9</t>
  </si>
  <si>
    <t>V-10</t>
  </si>
  <si>
    <t>V-11</t>
  </si>
  <si>
    <t>V-12</t>
  </si>
  <si>
    <t>V-13</t>
  </si>
  <si>
    <t>V-14</t>
  </si>
  <si>
    <t>V-15</t>
  </si>
  <si>
    <t>V-16</t>
  </si>
  <si>
    <t>V-17</t>
  </si>
  <si>
    <t>V-18</t>
  </si>
  <si>
    <t>V-19</t>
  </si>
  <si>
    <t>V-20</t>
  </si>
  <si>
    <t>V-21</t>
  </si>
  <si>
    <t>V-22</t>
  </si>
  <si>
    <t>V-23</t>
  </si>
  <si>
    <t>V-24</t>
  </si>
  <si>
    <t>V-25</t>
  </si>
  <si>
    <t>V-26</t>
  </si>
  <si>
    <t>V-27</t>
  </si>
  <si>
    <t>V-28</t>
  </si>
  <si>
    <t>V-29</t>
  </si>
  <si>
    <t>V-30</t>
  </si>
  <si>
    <t>V-31</t>
  </si>
  <si>
    <t>V-32</t>
  </si>
  <si>
    <t>V-33</t>
  </si>
  <si>
    <t>V-34</t>
  </si>
  <si>
    <t>VA-1</t>
  </si>
  <si>
    <t>VA-2</t>
  </si>
  <si>
    <t>VA-3</t>
  </si>
  <si>
    <t>VA-4</t>
  </si>
  <si>
    <t>VA-5</t>
  </si>
  <si>
    <t>VA-6</t>
  </si>
  <si>
    <t>VA-7</t>
  </si>
  <si>
    <t>VA-8</t>
  </si>
  <si>
    <t>VA-9</t>
  </si>
  <si>
    <t>VA-10</t>
  </si>
  <si>
    <t>VA-11</t>
  </si>
  <si>
    <t>VA-12</t>
  </si>
  <si>
    <t>47150 / 1</t>
  </si>
  <si>
    <t>VB1-1</t>
  </si>
  <si>
    <t>VB1-2</t>
  </si>
  <si>
    <t>VB1-3</t>
  </si>
  <si>
    <t>VB2-1</t>
  </si>
  <si>
    <t>VB2-2</t>
  </si>
  <si>
    <t>VB2-3</t>
  </si>
  <si>
    <t>VB2-4</t>
  </si>
  <si>
    <t>VB2-5</t>
  </si>
  <si>
    <t>VB2-6</t>
  </si>
  <si>
    <t>VB2-7</t>
  </si>
  <si>
    <t>VB2-8</t>
  </si>
  <si>
    <t>VB2-9</t>
  </si>
  <si>
    <t>VB2-10</t>
  </si>
  <si>
    <t>VB2-11</t>
  </si>
  <si>
    <t>VB2-12</t>
  </si>
  <si>
    <t>VB2-13</t>
  </si>
  <si>
    <t>VB2-14</t>
  </si>
  <si>
    <t>VB2-15</t>
  </si>
  <si>
    <t>VB2-16</t>
  </si>
  <si>
    <t>VB2-17</t>
  </si>
  <si>
    <t>VB2-18</t>
  </si>
  <si>
    <t>VB2-19</t>
  </si>
  <si>
    <t>VB2-20</t>
  </si>
  <si>
    <t>VB3-1</t>
  </si>
  <si>
    <t>VB3-2</t>
  </si>
  <si>
    <t>VB3-3</t>
  </si>
  <si>
    <t>VB3-4</t>
  </si>
  <si>
    <t>VB3-5</t>
  </si>
  <si>
    <t>VB3-6</t>
  </si>
  <si>
    <t>VB3-7</t>
  </si>
  <si>
    <t>VB3-8</t>
  </si>
  <si>
    <t>VB3-9</t>
  </si>
  <si>
    <t>VB3-10</t>
  </si>
  <si>
    <t>VB3-11</t>
  </si>
  <si>
    <t>VB3-12</t>
  </si>
  <si>
    <t>VB3-13</t>
  </si>
  <si>
    <t>VB3-14</t>
  </si>
  <si>
    <t>VB3-15</t>
  </si>
  <si>
    <t>VB3-16</t>
  </si>
  <si>
    <t>VB4-9</t>
  </si>
  <si>
    <t>47150 / 2</t>
  </si>
  <si>
    <t>VB5-11</t>
  </si>
  <si>
    <t>47146 / 7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</si>
  <si>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</si>
  <si>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</si>
  <si>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</si>
  <si>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</si>
  <si>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</si>
  <si>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</si>
  <si>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</si>
  <si>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</si>
  <si>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</si>
  <si>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</si>
  <si>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</si>
  <si>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</si>
  <si>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47147 / 1</t>
  </si>
  <si>
    <t>VB1-4</t>
  </si>
  <si>
    <t>VB1-5</t>
  </si>
  <si>
    <t>VB3-17</t>
  </si>
  <si>
    <t>VB3-18</t>
  </si>
  <si>
    <t>VB3-19</t>
  </si>
  <si>
    <t>VB3-20</t>
  </si>
  <si>
    <t>VB4-1</t>
  </si>
  <si>
    <t>47145 / 2</t>
  </si>
  <si>
    <t>47164 / 2</t>
  </si>
  <si>
    <t>VB4-2</t>
  </si>
  <si>
    <t>VB4-3</t>
  </si>
  <si>
    <t>47163 / 1</t>
  </si>
  <si>
    <t>VB3-21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</si>
</sst>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  <numFmt numFmtId="178" formatCode="0.00_ "/>
    <numFmt numFmtId="179" formatCode="0_ "/>
  </numFmts>
  <fonts count="22">
    <font>
      <sz val="11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11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0" fontId="12" fillId="13" borderId="8" applyNumberFormat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2" borderId="1" xfId="0" applyFill="1" applyBorder="1"/>
    <xf numFmtId="9" fontId="0" fillId="2" borderId="1" xfId="3" applyNumberFormat="1" applyFill="1" applyBorder="1"/>
    <xf numFmtId="9" fontId="0" fillId="3" borderId="1" xfId="3" applyNumberFormat="1" applyFill="1" applyBorder="1"/>
    <xf numFmtId="9" fontId="0" fillId="4" borderId="1" xfId="3" applyNumberFormat="1" applyFill="1" applyBorder="1"/>
    <xf numFmtId="0" fontId="0" fillId="5" borderId="2" xfId="0" applyFill="1" applyBorder="1"/>
    <xf numFmtId="9" fontId="0" fillId="5" borderId="2" xfId="3" applyNumberFormat="1" applyFill="1" applyBorder="1"/>
    <xf numFmtId="0" fontId="0" fillId="5" borderId="1" xfId="0" applyFill="1" applyBorder="1"/>
    <xf numFmtId="9" fontId="0" fillId="5" borderId="1" xfId="3" applyNumberFormat="1" applyFill="1" applyBorder="1"/>
    <xf numFmtId="9" fontId="0" fillId="2" borderId="1" xfId="3" applyFill="1" applyBorder="1"/>
    <xf numFmtId="9" fontId="0" fillId="2" borderId="1" xfId="3" applyFill="1" applyBorder="1" applyAlignment="1">
      <alignment horizontal="center"/>
    </xf>
    <xf numFmtId="9" fontId="0" fillId="2" borderId="1" xfId="3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5" borderId="2" xfId="3" applyFill="1" applyBorder="1"/>
    <xf numFmtId="9" fontId="0" fillId="5" borderId="3" xfId="3" applyFill="1" applyBorder="1" applyAlignment="1">
      <alignment horizontal="center"/>
    </xf>
    <xf numFmtId="9" fontId="0" fillId="5" borderId="1" xfId="3" applyFill="1" applyBorder="1" applyAlignment="1">
      <alignment horizontal="center" vertical="center"/>
    </xf>
    <xf numFmtId="178" fontId="0" fillId="5" borderId="1" xfId="0" applyNumberFormat="1" applyFill="1" applyBorder="1" applyAlignment="1">
      <alignment horizontal="center" vertical="center"/>
    </xf>
    <xf numFmtId="9" fontId="0" fillId="5" borderId="1" xfId="3" applyFill="1" applyBorder="1"/>
    <xf numFmtId="0" fontId="0" fillId="0" borderId="0" xfId="0" applyAlignment="1">
      <alignment vertical="center"/>
    </xf>
    <xf numFmtId="178" fontId="0" fillId="2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/>
    <xf numFmtId="9" fontId="0" fillId="6" borderId="1" xfId="3" applyNumberFormat="1" applyFill="1" applyBorder="1"/>
    <xf numFmtId="0" fontId="0" fillId="7" borderId="1" xfId="0" applyFont="1" applyFill="1" applyBorder="1" applyAlignment="1"/>
    <xf numFmtId="0" fontId="0" fillId="7" borderId="1" xfId="0" applyFill="1" applyBorder="1"/>
    <xf numFmtId="9" fontId="0" fillId="7" borderId="1" xfId="3" applyFill="1" applyBorder="1"/>
    <xf numFmtId="9" fontId="0" fillId="6" borderId="1" xfId="3" applyFill="1" applyBorder="1"/>
    <xf numFmtId="9" fontId="0" fillId="6" borderId="1" xfId="3" applyFill="1" applyBorder="1" applyAlignment="1">
      <alignment horizontal="center"/>
    </xf>
    <xf numFmtId="9" fontId="0" fillId="6" borderId="1" xfId="3" applyFill="1" applyBorder="1" applyAlignment="1">
      <alignment horizontal="center" vertical="center"/>
    </xf>
    <xf numFmtId="179" fontId="0" fillId="6" borderId="1" xfId="0" applyNumberFormat="1" applyFill="1" applyBorder="1" applyAlignment="1">
      <alignment horizontal="center" vertical="center"/>
    </xf>
    <xf numFmtId="9" fontId="0" fillId="7" borderId="1" xfId="3" applyFill="1" applyBorder="1" applyAlignment="1">
      <alignment horizontal="center"/>
    </xf>
    <xf numFmtId="9" fontId="0" fillId="7" borderId="1" xfId="3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78" fontId="0" fillId="6" borderId="1" xfId="0" applyNumberFormat="1" applyFill="1" applyBorder="1" applyAlignment="1">
      <alignment horizontal="center" vertical="center"/>
    </xf>
    <xf numFmtId="0" fontId="1" fillId="0" borderId="0" xfId="0" applyFont="1"/>
    <xf numFmtId="0" fontId="0" fillId="7" borderId="1" xfId="0" applyFill="1" applyBorder="1" applyAlignment="1">
      <alignment horizontal="center" vertical="center"/>
    </xf>
    <xf numFmtId="178" fontId="0" fillId="7" borderId="1" xfId="0" applyNumberFormat="1" applyFill="1" applyBorder="1" applyAlignment="1">
      <alignment horizontal="center" vertical="center"/>
    </xf>
    <xf numFmtId="0" fontId="0" fillId="8" borderId="1" xfId="0" applyFill="1" applyBorder="1"/>
    <xf numFmtId="9" fontId="0" fillId="8" borderId="1" xfId="3" applyFill="1" applyBorder="1"/>
    <xf numFmtId="0" fontId="0" fillId="9" borderId="1" xfId="0" applyFill="1" applyBorder="1"/>
    <xf numFmtId="9" fontId="0" fillId="9" borderId="1" xfId="3" applyFill="1" applyBorder="1"/>
    <xf numFmtId="9" fontId="0" fillId="8" borderId="1" xfId="3" applyFill="1" applyBorder="1" applyAlignment="1">
      <alignment horizontal="center"/>
    </xf>
    <xf numFmtId="9" fontId="0" fillId="8" borderId="1" xfId="3" applyFill="1" applyBorder="1" applyAlignment="1">
      <alignment horizontal="center" vertical="center"/>
    </xf>
    <xf numFmtId="9" fontId="0" fillId="9" borderId="1" xfId="3" applyFill="1" applyBorder="1" applyAlignment="1">
      <alignment horizontal="center"/>
    </xf>
    <xf numFmtId="9" fontId="0" fillId="9" borderId="1" xfId="3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178" fontId="0" fillId="8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178" fontId="0" fillId="9" borderId="1" xfId="0" applyNumberFormat="1" applyFill="1" applyBorder="1" applyAlignment="1">
      <alignment horizontal="center" vertical="center"/>
    </xf>
    <xf numFmtId="0" fontId="0" fillId="10" borderId="1" xfId="0" applyFill="1" applyBorder="1"/>
    <xf numFmtId="9" fontId="0" fillId="10" borderId="1" xfId="3" applyFill="1" applyBorder="1"/>
    <xf numFmtId="9" fontId="0" fillId="10" borderId="1" xfId="3" applyFill="1" applyBorder="1" applyAlignment="1">
      <alignment horizontal="center"/>
    </xf>
    <xf numFmtId="9" fontId="0" fillId="10" borderId="1" xfId="3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178" fontId="0" fillId="10" borderId="1" xfId="0" applyNumberForma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mruColors>
      <color rgb="00CEEC7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V265"/>
  <sheetViews>
    <sheetView tabSelected="1" zoomScale="59" zoomScaleNormal="59" workbookViewId="0">
      <pane ySplit="2" topLeftCell="A3" activePane="bottomLeft" state="frozen"/>
      <selection/>
      <selection pane="bottomLeft" activeCell="R2" sqref="R2"/>
    </sheetView>
  </sheetViews>
  <sheetFormatPr defaultColWidth="9" defaultRowHeight="14.4"/>
  <cols>
    <col min="1" max="1" width="3.9537037037037" customWidth="1"/>
    <col min="2" max="2" width="10.7314814814815" customWidth="1"/>
    <col min="3" max="3" width="7.55555555555556" customWidth="1"/>
    <col min="4" max="4" width="16.5740740740741" customWidth="1"/>
    <col min="5" max="5" width="10.9259259259259" customWidth="1"/>
    <col min="6" max="6" width="11.8518518518519" customWidth="1"/>
    <col min="7" max="7" width="17.1296296296296" customWidth="1"/>
    <col min="8" max="8" width="15.6203703703704" customWidth="1"/>
    <col min="9" max="9" width="14.6851851851852" customWidth="1"/>
    <col min="10" max="10" width="14.1203703703704" customWidth="1"/>
    <col min="11" max="11" width="18.6388888888889" customWidth="1"/>
    <col min="12" max="12" width="14.1203703703704" customWidth="1"/>
    <col min="13" max="13" width="15.4351851851852" customWidth="1"/>
    <col min="14" max="14" width="24.6666666666667" customWidth="1"/>
    <col min="15" max="15" width="15.6296296296296" customWidth="1"/>
    <col min="16" max="16" width="13.5555555555556" customWidth="1"/>
    <col min="17" max="17" width="15.8148148148148" customWidth="1"/>
    <col min="18" max="18" width="16.9444444444444" customWidth="1"/>
  </cols>
  <sheetData>
    <row r="2" ht="57" customHeight="1" spans="2:20"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20"/>
      <c r="T2" s="20"/>
    </row>
    <row r="3" spans="2:18">
      <c r="B3" s="3" t="s">
        <v>17</v>
      </c>
      <c r="C3" s="3" t="s">
        <v>18</v>
      </c>
      <c r="D3" s="4">
        <v>0.13</v>
      </c>
      <c r="E3" s="4">
        <v>0.13</v>
      </c>
      <c r="F3" s="4">
        <v>0.1</v>
      </c>
      <c r="G3" s="4">
        <v>0.1</v>
      </c>
      <c r="H3" s="5">
        <v>0.14</v>
      </c>
      <c r="I3" s="5">
        <v>0.13</v>
      </c>
      <c r="J3" s="5">
        <v>0.03</v>
      </c>
      <c r="K3" s="5">
        <v>0.07</v>
      </c>
      <c r="L3" s="11">
        <v>0</v>
      </c>
      <c r="M3" s="11">
        <v>0</v>
      </c>
      <c r="N3" s="12">
        <f>+SUM(D3:M3)</f>
        <v>0.83</v>
      </c>
      <c r="O3" s="13">
        <f>+SUM(N3:N48)/46</f>
        <v>0.728695652173913</v>
      </c>
      <c r="P3" s="14">
        <f>+O3*46/2</f>
        <v>16.76</v>
      </c>
      <c r="Q3" s="14">
        <v>14</v>
      </c>
      <c r="R3" s="21">
        <f>+P3-Q3</f>
        <v>2.76</v>
      </c>
    </row>
    <row r="4" spans="2:18">
      <c r="B4" s="3" t="s">
        <v>17</v>
      </c>
      <c r="C4" s="3" t="s">
        <v>19</v>
      </c>
      <c r="D4" s="4">
        <v>0.13</v>
      </c>
      <c r="E4" s="4">
        <v>0.13</v>
      </c>
      <c r="F4" s="4">
        <v>0.1</v>
      </c>
      <c r="G4" s="4">
        <v>0.1</v>
      </c>
      <c r="H4" s="5">
        <v>0.14</v>
      </c>
      <c r="I4" s="5">
        <v>0.13</v>
      </c>
      <c r="J4" s="5">
        <v>0.03</v>
      </c>
      <c r="K4" s="5">
        <v>0.07</v>
      </c>
      <c r="L4" s="11">
        <v>0</v>
      </c>
      <c r="M4" s="11">
        <v>0</v>
      </c>
      <c r="N4" s="12">
        <f t="shared" ref="N4:N48" si="0">+SUM(D4:M4)</f>
        <v>0.83</v>
      </c>
      <c r="O4" s="13"/>
      <c r="P4" s="14"/>
      <c r="Q4" s="14"/>
      <c r="R4" s="21"/>
    </row>
    <row r="5" spans="2:18">
      <c r="B5" s="3" t="s">
        <v>17</v>
      </c>
      <c r="C5" s="3" t="s">
        <v>20</v>
      </c>
      <c r="D5" s="4">
        <v>0.13</v>
      </c>
      <c r="E5" s="4">
        <v>0.13</v>
      </c>
      <c r="F5" s="4">
        <v>0.1</v>
      </c>
      <c r="G5" s="4">
        <v>0.1</v>
      </c>
      <c r="H5" s="5">
        <v>0.14</v>
      </c>
      <c r="I5" s="5">
        <v>0.13</v>
      </c>
      <c r="J5" s="5">
        <v>0.03</v>
      </c>
      <c r="K5" s="5">
        <v>0.07</v>
      </c>
      <c r="L5" s="11">
        <v>0</v>
      </c>
      <c r="M5" s="11">
        <v>0</v>
      </c>
      <c r="N5" s="12">
        <f t="shared" si="0"/>
        <v>0.83</v>
      </c>
      <c r="O5" s="13"/>
      <c r="P5" s="14"/>
      <c r="Q5" s="14"/>
      <c r="R5" s="21"/>
    </row>
    <row r="6" spans="2:18">
      <c r="B6" s="3" t="s">
        <v>17</v>
      </c>
      <c r="C6" s="3" t="s">
        <v>21</v>
      </c>
      <c r="D6" s="4">
        <v>0.13</v>
      </c>
      <c r="E6" s="4">
        <v>0.13</v>
      </c>
      <c r="F6" s="4">
        <v>0.1</v>
      </c>
      <c r="G6" s="4">
        <v>0.1</v>
      </c>
      <c r="H6" s="5">
        <v>0.14</v>
      </c>
      <c r="I6" s="5">
        <v>0.13</v>
      </c>
      <c r="J6" s="5">
        <v>0.03</v>
      </c>
      <c r="K6" s="5">
        <v>0.07</v>
      </c>
      <c r="L6" s="11">
        <v>0</v>
      </c>
      <c r="M6" s="11">
        <v>0</v>
      </c>
      <c r="N6" s="12">
        <f t="shared" si="0"/>
        <v>0.83</v>
      </c>
      <c r="O6" s="13"/>
      <c r="P6" s="14"/>
      <c r="Q6" s="14"/>
      <c r="R6" s="21"/>
    </row>
    <row r="7" spans="2:18">
      <c r="B7" s="3" t="s">
        <v>17</v>
      </c>
      <c r="C7" s="3" t="s">
        <v>22</v>
      </c>
      <c r="D7" s="4">
        <v>0.13</v>
      </c>
      <c r="E7" s="4">
        <v>0.13</v>
      </c>
      <c r="F7" s="4">
        <v>0.1</v>
      </c>
      <c r="G7" s="4">
        <v>0.1</v>
      </c>
      <c r="H7" s="5">
        <v>0.14</v>
      </c>
      <c r="I7" s="5">
        <v>0.13</v>
      </c>
      <c r="J7" s="5">
        <v>0.03</v>
      </c>
      <c r="K7" s="5">
        <v>0.07</v>
      </c>
      <c r="L7" s="11">
        <v>0</v>
      </c>
      <c r="M7" s="11">
        <v>0</v>
      </c>
      <c r="N7" s="12">
        <f t="shared" si="0"/>
        <v>0.83</v>
      </c>
      <c r="O7" s="13"/>
      <c r="P7" s="14"/>
      <c r="Q7" s="14"/>
      <c r="R7" s="21"/>
    </row>
    <row r="8" spans="2:18">
      <c r="B8" s="3" t="s">
        <v>17</v>
      </c>
      <c r="C8" s="3" t="s">
        <v>23</v>
      </c>
      <c r="D8" s="4">
        <v>0.13</v>
      </c>
      <c r="E8" s="4">
        <v>0.13</v>
      </c>
      <c r="F8" s="4">
        <v>0.1</v>
      </c>
      <c r="G8" s="4">
        <v>0.1</v>
      </c>
      <c r="H8" s="5">
        <v>0.14</v>
      </c>
      <c r="I8" s="5">
        <v>0.13</v>
      </c>
      <c r="J8" s="5">
        <v>0.03</v>
      </c>
      <c r="K8" s="5">
        <v>0.07</v>
      </c>
      <c r="L8" s="11">
        <v>0</v>
      </c>
      <c r="M8" s="11">
        <v>0</v>
      </c>
      <c r="N8" s="12">
        <f t="shared" si="0"/>
        <v>0.83</v>
      </c>
      <c r="O8" s="13"/>
      <c r="P8" s="14"/>
      <c r="Q8" s="14"/>
      <c r="R8" s="21"/>
    </row>
    <row r="9" spans="2:18">
      <c r="B9" s="3" t="s">
        <v>17</v>
      </c>
      <c r="C9" s="3" t="s">
        <v>24</v>
      </c>
      <c r="D9" s="4">
        <v>0.13</v>
      </c>
      <c r="E9" s="4">
        <v>0.13</v>
      </c>
      <c r="F9" s="4">
        <v>0.1</v>
      </c>
      <c r="G9" s="4">
        <v>0.1</v>
      </c>
      <c r="H9" s="5">
        <v>0.14</v>
      </c>
      <c r="I9" s="5">
        <v>0.13</v>
      </c>
      <c r="J9" s="5">
        <v>0.03</v>
      </c>
      <c r="K9" s="5">
        <v>0.07</v>
      </c>
      <c r="L9" s="11">
        <v>0</v>
      </c>
      <c r="M9" s="11">
        <v>0</v>
      </c>
      <c r="N9" s="12">
        <f t="shared" si="0"/>
        <v>0.83</v>
      </c>
      <c r="O9" s="13"/>
      <c r="P9" s="14"/>
      <c r="Q9" s="14"/>
      <c r="R9" s="21"/>
    </row>
    <row r="10" spans="2:18">
      <c r="B10" s="3" t="s">
        <v>17</v>
      </c>
      <c r="C10" s="3" t="s">
        <v>25</v>
      </c>
      <c r="D10" s="4">
        <v>0.13</v>
      </c>
      <c r="E10" s="4">
        <v>0.13</v>
      </c>
      <c r="F10" s="4">
        <v>0.1</v>
      </c>
      <c r="G10" s="4">
        <v>0.1</v>
      </c>
      <c r="H10" s="5">
        <v>0.14</v>
      </c>
      <c r="I10" s="5">
        <v>0.13</v>
      </c>
      <c r="J10" s="5">
        <v>0.03</v>
      </c>
      <c r="K10" s="5">
        <v>0.07</v>
      </c>
      <c r="L10" s="11">
        <v>0</v>
      </c>
      <c r="M10" s="11">
        <v>0</v>
      </c>
      <c r="N10" s="12">
        <f t="shared" si="0"/>
        <v>0.83</v>
      </c>
      <c r="O10" s="13"/>
      <c r="P10" s="14"/>
      <c r="Q10" s="14"/>
      <c r="R10" s="21"/>
    </row>
    <row r="11" spans="2:18">
      <c r="B11" s="3" t="s">
        <v>17</v>
      </c>
      <c r="C11" s="3" t="s">
        <v>26</v>
      </c>
      <c r="D11" s="4">
        <v>0.13</v>
      </c>
      <c r="E11" s="4">
        <v>0.13</v>
      </c>
      <c r="F11" s="4">
        <v>0.1</v>
      </c>
      <c r="G11" s="4">
        <v>0.1</v>
      </c>
      <c r="H11" s="5">
        <v>0.14</v>
      </c>
      <c r="I11" s="5">
        <v>0.13</v>
      </c>
      <c r="J11" s="5">
        <v>0.03</v>
      </c>
      <c r="K11" s="5">
        <v>0.07</v>
      </c>
      <c r="L11" s="11">
        <v>0</v>
      </c>
      <c r="M11" s="11">
        <v>0</v>
      </c>
      <c r="N11" s="12">
        <f t="shared" si="0"/>
        <v>0.83</v>
      </c>
      <c r="O11" s="13"/>
      <c r="P11" s="14"/>
      <c r="Q11" s="14"/>
      <c r="R11" s="21"/>
    </row>
    <row r="12" spans="2:18">
      <c r="B12" s="3" t="s">
        <v>17</v>
      </c>
      <c r="C12" s="3" t="s">
        <v>27</v>
      </c>
      <c r="D12" s="4">
        <v>0.13</v>
      </c>
      <c r="E12" s="4">
        <v>0.13</v>
      </c>
      <c r="F12" s="4">
        <v>0.1</v>
      </c>
      <c r="G12" s="4">
        <v>0.1</v>
      </c>
      <c r="H12" s="5">
        <v>0.14</v>
      </c>
      <c r="I12" s="5">
        <v>0.13</v>
      </c>
      <c r="J12" s="5">
        <v>0.03</v>
      </c>
      <c r="K12" s="5">
        <v>0.07</v>
      </c>
      <c r="L12" s="11">
        <v>0</v>
      </c>
      <c r="M12" s="11">
        <v>0</v>
      </c>
      <c r="N12" s="12">
        <f t="shared" si="0"/>
        <v>0.83</v>
      </c>
      <c r="O12" s="13"/>
      <c r="P12" s="14"/>
      <c r="Q12" s="14"/>
      <c r="R12" s="21"/>
    </row>
    <row r="13" spans="2:18">
      <c r="B13" s="3" t="s">
        <v>17</v>
      </c>
      <c r="C13" s="3" t="s">
        <v>28</v>
      </c>
      <c r="D13" s="4">
        <v>0.13</v>
      </c>
      <c r="E13" s="4">
        <v>0.13</v>
      </c>
      <c r="F13" s="4">
        <v>0.1</v>
      </c>
      <c r="G13" s="4">
        <v>0.1</v>
      </c>
      <c r="H13" s="5">
        <v>0.14</v>
      </c>
      <c r="I13" s="5">
        <v>0.13</v>
      </c>
      <c r="J13" s="5">
        <v>0.03</v>
      </c>
      <c r="K13" s="5">
        <v>0.07</v>
      </c>
      <c r="L13" s="11">
        <v>0</v>
      </c>
      <c r="M13" s="11">
        <v>0</v>
      </c>
      <c r="N13" s="12">
        <f t="shared" si="0"/>
        <v>0.83</v>
      </c>
      <c r="O13" s="13"/>
      <c r="P13" s="14"/>
      <c r="Q13" s="14"/>
      <c r="R13" s="21"/>
    </row>
    <row r="14" spans="2:18">
      <c r="B14" s="3" t="s">
        <v>17</v>
      </c>
      <c r="C14" s="3" t="s">
        <v>29</v>
      </c>
      <c r="D14" s="4">
        <v>0.13</v>
      </c>
      <c r="E14" s="4">
        <v>0.13</v>
      </c>
      <c r="F14" s="4">
        <v>0.1</v>
      </c>
      <c r="G14" s="4">
        <v>0.1</v>
      </c>
      <c r="H14" s="5">
        <v>0.14</v>
      </c>
      <c r="I14" s="5">
        <v>0.13</v>
      </c>
      <c r="J14" s="5">
        <v>0.03</v>
      </c>
      <c r="K14" s="5">
        <v>0.07</v>
      </c>
      <c r="L14" s="11">
        <v>0</v>
      </c>
      <c r="M14" s="11">
        <v>0</v>
      </c>
      <c r="N14" s="12">
        <f t="shared" si="0"/>
        <v>0.83</v>
      </c>
      <c r="O14" s="13"/>
      <c r="P14" s="14"/>
      <c r="Q14" s="14"/>
      <c r="R14" s="21"/>
    </row>
    <row r="15" spans="2:18">
      <c r="B15" s="3" t="s">
        <v>17</v>
      </c>
      <c r="C15" s="3" t="s">
        <v>30</v>
      </c>
      <c r="D15" s="4">
        <v>0.13</v>
      </c>
      <c r="E15" s="4">
        <v>0.13</v>
      </c>
      <c r="F15" s="4">
        <v>0.1</v>
      </c>
      <c r="G15" s="4">
        <v>0.1</v>
      </c>
      <c r="H15" s="5">
        <v>0.14</v>
      </c>
      <c r="I15" s="5">
        <v>0.13</v>
      </c>
      <c r="J15" s="5">
        <v>0.03</v>
      </c>
      <c r="K15" s="5">
        <v>0.07</v>
      </c>
      <c r="L15" s="11">
        <v>0</v>
      </c>
      <c r="M15" s="11">
        <v>0</v>
      </c>
      <c r="N15" s="12">
        <f t="shared" si="0"/>
        <v>0.83</v>
      </c>
      <c r="O15" s="13"/>
      <c r="P15" s="14"/>
      <c r="Q15" s="14"/>
      <c r="R15" s="21"/>
    </row>
    <row r="16" spans="2:18">
      <c r="B16" s="3" t="s">
        <v>17</v>
      </c>
      <c r="C16" s="3" t="s">
        <v>31</v>
      </c>
      <c r="D16" s="4">
        <v>0.13</v>
      </c>
      <c r="E16" s="5">
        <v>0.12</v>
      </c>
      <c r="F16" s="4">
        <v>0</v>
      </c>
      <c r="G16" s="4">
        <v>0</v>
      </c>
      <c r="H16" s="6">
        <v>0</v>
      </c>
      <c r="I16" s="6">
        <v>0</v>
      </c>
      <c r="J16" s="6">
        <v>0</v>
      </c>
      <c r="K16" s="6">
        <v>0</v>
      </c>
      <c r="L16" s="4">
        <v>0</v>
      </c>
      <c r="M16" s="11">
        <v>0</v>
      </c>
      <c r="N16" s="12">
        <f t="shared" si="0"/>
        <v>0.25</v>
      </c>
      <c r="O16" s="13"/>
      <c r="P16" s="14"/>
      <c r="Q16" s="14"/>
      <c r="R16" s="21"/>
    </row>
    <row r="17" spans="2:18">
      <c r="B17" s="3" t="s">
        <v>17</v>
      </c>
      <c r="C17" s="3" t="s">
        <v>32</v>
      </c>
      <c r="D17" s="4">
        <v>0.13</v>
      </c>
      <c r="E17" s="4">
        <v>0.13</v>
      </c>
      <c r="F17" s="4">
        <v>0.1</v>
      </c>
      <c r="G17" s="4">
        <v>0.1</v>
      </c>
      <c r="H17" s="5">
        <v>0.14</v>
      </c>
      <c r="I17" s="5">
        <v>0.13</v>
      </c>
      <c r="J17" s="5">
        <v>0.03</v>
      </c>
      <c r="K17" s="5">
        <v>0.07</v>
      </c>
      <c r="L17" s="11">
        <v>0</v>
      </c>
      <c r="M17" s="11">
        <v>0</v>
      </c>
      <c r="N17" s="12">
        <f t="shared" si="0"/>
        <v>0.83</v>
      </c>
      <c r="O17" s="13"/>
      <c r="P17" s="14"/>
      <c r="Q17" s="14"/>
      <c r="R17" s="21"/>
    </row>
    <row r="18" spans="2:18">
      <c r="B18" s="3" t="s">
        <v>17</v>
      </c>
      <c r="C18" s="3" t="s">
        <v>33</v>
      </c>
      <c r="D18" s="4">
        <v>0.13</v>
      </c>
      <c r="E18" s="4">
        <v>0.13</v>
      </c>
      <c r="F18" s="4">
        <v>0.1</v>
      </c>
      <c r="G18" s="4">
        <v>0.1</v>
      </c>
      <c r="H18" s="5">
        <v>0.14</v>
      </c>
      <c r="I18" s="5">
        <v>0.13</v>
      </c>
      <c r="J18" s="5">
        <v>0.03</v>
      </c>
      <c r="K18" s="5">
        <v>0.07</v>
      </c>
      <c r="L18" s="11">
        <v>0</v>
      </c>
      <c r="M18" s="11">
        <v>0</v>
      </c>
      <c r="N18" s="12">
        <f t="shared" si="0"/>
        <v>0.83</v>
      </c>
      <c r="O18" s="13"/>
      <c r="P18" s="14"/>
      <c r="Q18" s="14"/>
      <c r="R18" s="21"/>
    </row>
    <row r="19" spans="2:18">
      <c r="B19" s="3" t="s">
        <v>17</v>
      </c>
      <c r="C19" s="3" t="s">
        <v>34</v>
      </c>
      <c r="D19" s="4">
        <v>0.13</v>
      </c>
      <c r="E19" s="4">
        <v>0.13</v>
      </c>
      <c r="F19" s="4">
        <v>0.1</v>
      </c>
      <c r="G19" s="4">
        <v>0.1</v>
      </c>
      <c r="H19" s="5">
        <v>0.14</v>
      </c>
      <c r="I19" s="5">
        <v>0.13</v>
      </c>
      <c r="J19" s="5">
        <v>0.03</v>
      </c>
      <c r="K19" s="5">
        <v>0.07</v>
      </c>
      <c r="L19" s="11">
        <v>0</v>
      </c>
      <c r="M19" s="11">
        <v>0</v>
      </c>
      <c r="N19" s="12">
        <f t="shared" si="0"/>
        <v>0.83</v>
      </c>
      <c r="O19" s="13"/>
      <c r="P19" s="14"/>
      <c r="Q19" s="14"/>
      <c r="R19" s="21"/>
    </row>
    <row r="20" spans="2:18">
      <c r="B20" s="3" t="s">
        <v>17</v>
      </c>
      <c r="C20" s="3" t="s">
        <v>35</v>
      </c>
      <c r="D20" s="4">
        <v>0.13</v>
      </c>
      <c r="E20" s="4">
        <v>0.13</v>
      </c>
      <c r="F20" s="4">
        <v>0.1</v>
      </c>
      <c r="G20" s="4">
        <v>0.1</v>
      </c>
      <c r="H20" s="5">
        <v>0.14</v>
      </c>
      <c r="I20" s="5">
        <v>0.13</v>
      </c>
      <c r="J20" s="5">
        <v>0.03</v>
      </c>
      <c r="K20" s="5">
        <v>0.07</v>
      </c>
      <c r="L20" s="11">
        <v>0</v>
      </c>
      <c r="M20" s="11">
        <v>0</v>
      </c>
      <c r="N20" s="12">
        <f t="shared" si="0"/>
        <v>0.83</v>
      </c>
      <c r="O20" s="13"/>
      <c r="P20" s="14"/>
      <c r="Q20" s="14"/>
      <c r="R20" s="21"/>
    </row>
    <row r="21" spans="2:18">
      <c r="B21" s="3" t="s">
        <v>17</v>
      </c>
      <c r="C21" s="3" t="s">
        <v>36</v>
      </c>
      <c r="D21" s="4">
        <v>0.13</v>
      </c>
      <c r="E21" s="4">
        <v>0.13</v>
      </c>
      <c r="F21" s="4">
        <v>0.1</v>
      </c>
      <c r="G21" s="4">
        <v>0.1</v>
      </c>
      <c r="H21" s="5">
        <v>0.14</v>
      </c>
      <c r="I21" s="5">
        <v>0.13</v>
      </c>
      <c r="J21" s="5">
        <v>0.03</v>
      </c>
      <c r="K21" s="5">
        <v>0.07</v>
      </c>
      <c r="L21" s="11">
        <v>0</v>
      </c>
      <c r="M21" s="11">
        <v>0</v>
      </c>
      <c r="N21" s="12">
        <f t="shared" si="0"/>
        <v>0.83</v>
      </c>
      <c r="O21" s="13"/>
      <c r="P21" s="14"/>
      <c r="Q21" s="14"/>
      <c r="R21" s="21"/>
    </row>
    <row r="22" spans="2:18">
      <c r="B22" s="3" t="s">
        <v>17</v>
      </c>
      <c r="C22" s="3" t="s">
        <v>37</v>
      </c>
      <c r="D22" s="4">
        <v>0.13</v>
      </c>
      <c r="E22" s="4">
        <v>0.13</v>
      </c>
      <c r="F22" s="4">
        <v>0.1</v>
      </c>
      <c r="G22" s="4">
        <v>0.1</v>
      </c>
      <c r="H22" s="5">
        <v>0.14</v>
      </c>
      <c r="I22" s="5">
        <v>0.13</v>
      </c>
      <c r="J22" s="5">
        <v>0.03</v>
      </c>
      <c r="K22" s="5">
        <v>0.07</v>
      </c>
      <c r="L22" s="11">
        <v>0</v>
      </c>
      <c r="M22" s="11">
        <v>0</v>
      </c>
      <c r="N22" s="12">
        <f t="shared" si="0"/>
        <v>0.83</v>
      </c>
      <c r="O22" s="13"/>
      <c r="P22" s="14"/>
      <c r="Q22" s="14"/>
      <c r="R22" s="21"/>
    </row>
    <row r="23" spans="2:18">
      <c r="B23" s="3" t="s">
        <v>17</v>
      </c>
      <c r="C23" s="3" t="s">
        <v>38</v>
      </c>
      <c r="D23" s="4">
        <v>0.13</v>
      </c>
      <c r="E23" s="4">
        <v>0.13</v>
      </c>
      <c r="F23" s="4">
        <v>0.1</v>
      </c>
      <c r="G23" s="4">
        <v>0.1</v>
      </c>
      <c r="H23" s="5">
        <v>0.14</v>
      </c>
      <c r="I23" s="5">
        <v>0.13</v>
      </c>
      <c r="J23" s="5">
        <v>0.03</v>
      </c>
      <c r="K23" s="5">
        <v>0.07</v>
      </c>
      <c r="L23" s="11">
        <v>0</v>
      </c>
      <c r="M23" s="11">
        <v>0</v>
      </c>
      <c r="N23" s="12">
        <f t="shared" si="0"/>
        <v>0.83</v>
      </c>
      <c r="O23" s="13"/>
      <c r="P23" s="14"/>
      <c r="Q23" s="14"/>
      <c r="R23" s="21"/>
    </row>
    <row r="24" spans="2:18">
      <c r="B24" s="3" t="s">
        <v>17</v>
      </c>
      <c r="C24" s="3" t="s">
        <v>39</v>
      </c>
      <c r="D24" s="4">
        <v>0.13</v>
      </c>
      <c r="E24" s="4">
        <v>0.13</v>
      </c>
      <c r="F24" s="4">
        <v>0.1</v>
      </c>
      <c r="G24" s="4">
        <v>0.1</v>
      </c>
      <c r="H24" s="5">
        <v>0.14</v>
      </c>
      <c r="I24" s="5">
        <v>0.13</v>
      </c>
      <c r="J24" s="5">
        <v>0.03</v>
      </c>
      <c r="K24" s="5">
        <v>0.07</v>
      </c>
      <c r="L24" s="11">
        <v>0</v>
      </c>
      <c r="M24" s="11">
        <v>0</v>
      </c>
      <c r="N24" s="12">
        <f t="shared" si="0"/>
        <v>0.83</v>
      </c>
      <c r="O24" s="13"/>
      <c r="P24" s="14"/>
      <c r="Q24" s="14"/>
      <c r="R24" s="21"/>
    </row>
    <row r="25" spans="2:18">
      <c r="B25" s="3" t="s">
        <v>17</v>
      </c>
      <c r="C25" s="3" t="s">
        <v>40</v>
      </c>
      <c r="D25" s="4">
        <v>0.13</v>
      </c>
      <c r="E25" s="4">
        <v>0.13</v>
      </c>
      <c r="F25" s="4">
        <v>0.1</v>
      </c>
      <c r="G25" s="4">
        <v>0.1</v>
      </c>
      <c r="H25" s="5">
        <v>0.14</v>
      </c>
      <c r="I25" s="5">
        <v>0.13</v>
      </c>
      <c r="J25" s="5">
        <v>0.03</v>
      </c>
      <c r="K25" s="5">
        <v>0.07</v>
      </c>
      <c r="L25" s="11">
        <v>0</v>
      </c>
      <c r="M25" s="11">
        <v>0</v>
      </c>
      <c r="N25" s="12">
        <f t="shared" si="0"/>
        <v>0.83</v>
      </c>
      <c r="O25" s="13"/>
      <c r="P25" s="14"/>
      <c r="Q25" s="14"/>
      <c r="R25" s="21"/>
    </row>
    <row r="26" spans="2:18">
      <c r="B26" s="3" t="s">
        <v>17</v>
      </c>
      <c r="C26" s="3" t="s">
        <v>41</v>
      </c>
      <c r="D26" s="4">
        <v>0.13</v>
      </c>
      <c r="E26" s="4">
        <v>0.13</v>
      </c>
      <c r="F26" s="4">
        <v>0.1</v>
      </c>
      <c r="G26" s="4">
        <v>0.1</v>
      </c>
      <c r="H26" s="5">
        <v>0.14</v>
      </c>
      <c r="I26" s="5">
        <v>0.13</v>
      </c>
      <c r="J26" s="5">
        <v>0.03</v>
      </c>
      <c r="K26" s="5">
        <v>0.07</v>
      </c>
      <c r="L26" s="11">
        <v>0</v>
      </c>
      <c r="M26" s="11">
        <v>0</v>
      </c>
      <c r="N26" s="12">
        <f t="shared" si="0"/>
        <v>0.83</v>
      </c>
      <c r="O26" s="13"/>
      <c r="P26" s="14"/>
      <c r="Q26" s="14"/>
      <c r="R26" s="21"/>
    </row>
    <row r="27" spans="2:18">
      <c r="B27" s="3" t="s">
        <v>17</v>
      </c>
      <c r="C27" s="3" t="s">
        <v>42</v>
      </c>
      <c r="D27" s="4">
        <v>0.13</v>
      </c>
      <c r="E27" s="4">
        <v>0.13</v>
      </c>
      <c r="F27" s="4">
        <v>0.1</v>
      </c>
      <c r="G27" s="4">
        <v>0.1</v>
      </c>
      <c r="H27" s="5">
        <v>0.14</v>
      </c>
      <c r="I27" s="5">
        <v>0.13</v>
      </c>
      <c r="J27" s="5">
        <v>0.03</v>
      </c>
      <c r="K27" s="5">
        <v>0.07</v>
      </c>
      <c r="L27" s="11">
        <v>0</v>
      </c>
      <c r="M27" s="11">
        <v>0</v>
      </c>
      <c r="N27" s="12">
        <f t="shared" si="0"/>
        <v>0.83</v>
      </c>
      <c r="O27" s="13"/>
      <c r="P27" s="14"/>
      <c r="Q27" s="14"/>
      <c r="R27" s="21"/>
    </row>
    <row r="28" spans="2:18">
      <c r="B28" s="3" t="s">
        <v>17</v>
      </c>
      <c r="C28" s="3" t="s">
        <v>43</v>
      </c>
      <c r="D28" s="4">
        <v>0.13</v>
      </c>
      <c r="E28" s="4">
        <v>0.13</v>
      </c>
      <c r="F28" s="4">
        <v>0.1</v>
      </c>
      <c r="G28" s="4">
        <v>0.1</v>
      </c>
      <c r="H28" s="5">
        <v>0.14</v>
      </c>
      <c r="I28" s="5">
        <v>0.13</v>
      </c>
      <c r="J28" s="5">
        <v>0.03</v>
      </c>
      <c r="K28" s="5">
        <v>0.07</v>
      </c>
      <c r="L28" s="11">
        <v>0</v>
      </c>
      <c r="M28" s="11">
        <v>0</v>
      </c>
      <c r="N28" s="12">
        <f t="shared" si="0"/>
        <v>0.83</v>
      </c>
      <c r="O28" s="13"/>
      <c r="P28" s="14"/>
      <c r="Q28" s="14"/>
      <c r="R28" s="21"/>
    </row>
    <row r="29" spans="2:18">
      <c r="B29" s="3" t="s">
        <v>17</v>
      </c>
      <c r="C29" s="3" t="s">
        <v>44</v>
      </c>
      <c r="D29" s="4">
        <v>0.13</v>
      </c>
      <c r="E29" s="4">
        <v>0.13</v>
      </c>
      <c r="F29" s="4">
        <v>0.1</v>
      </c>
      <c r="G29" s="4">
        <v>0.1</v>
      </c>
      <c r="H29" s="5">
        <v>0.14</v>
      </c>
      <c r="I29" s="5">
        <v>0.13</v>
      </c>
      <c r="J29" s="5">
        <v>0.03</v>
      </c>
      <c r="K29" s="5">
        <v>0.07</v>
      </c>
      <c r="L29" s="11">
        <v>0</v>
      </c>
      <c r="M29" s="11">
        <v>0</v>
      </c>
      <c r="N29" s="12">
        <f t="shared" si="0"/>
        <v>0.83</v>
      </c>
      <c r="O29" s="13"/>
      <c r="P29" s="14"/>
      <c r="Q29" s="14"/>
      <c r="R29" s="21"/>
    </row>
    <row r="30" spans="2:18">
      <c r="B30" s="3" t="s">
        <v>17</v>
      </c>
      <c r="C30" s="3" t="s">
        <v>45</v>
      </c>
      <c r="D30" s="4">
        <v>0.13</v>
      </c>
      <c r="E30" s="4">
        <v>0.13</v>
      </c>
      <c r="F30" s="4">
        <v>0.1</v>
      </c>
      <c r="G30" s="4">
        <v>0.1</v>
      </c>
      <c r="H30" s="5">
        <v>0.14</v>
      </c>
      <c r="I30" s="5">
        <v>0.13</v>
      </c>
      <c r="J30" s="5">
        <v>0.03</v>
      </c>
      <c r="K30" s="5">
        <v>0.07</v>
      </c>
      <c r="L30" s="11">
        <v>0</v>
      </c>
      <c r="M30" s="11">
        <v>0</v>
      </c>
      <c r="N30" s="12">
        <f t="shared" si="0"/>
        <v>0.83</v>
      </c>
      <c r="O30" s="13"/>
      <c r="P30" s="14"/>
      <c r="Q30" s="14"/>
      <c r="R30" s="21"/>
    </row>
    <row r="31" spans="2:18">
      <c r="B31" s="3" t="s">
        <v>17</v>
      </c>
      <c r="C31" s="3" t="s">
        <v>46</v>
      </c>
      <c r="D31" s="4">
        <v>0.13</v>
      </c>
      <c r="E31" s="4">
        <v>0.13</v>
      </c>
      <c r="F31" s="4">
        <v>0.1</v>
      </c>
      <c r="G31" s="4">
        <v>0.1</v>
      </c>
      <c r="H31" s="5">
        <v>0.14</v>
      </c>
      <c r="I31" s="5">
        <v>0.13</v>
      </c>
      <c r="J31" s="5">
        <v>0.03</v>
      </c>
      <c r="K31" s="5">
        <v>0.07</v>
      </c>
      <c r="L31" s="11">
        <v>0</v>
      </c>
      <c r="M31" s="11">
        <v>0</v>
      </c>
      <c r="N31" s="12">
        <f t="shared" si="0"/>
        <v>0.83</v>
      </c>
      <c r="O31" s="13"/>
      <c r="P31" s="14"/>
      <c r="Q31" s="14"/>
      <c r="R31" s="21"/>
    </row>
    <row r="32" spans="2:18">
      <c r="B32" s="3" t="s">
        <v>17</v>
      </c>
      <c r="C32" s="3" t="s">
        <v>47</v>
      </c>
      <c r="D32" s="4">
        <v>0.13</v>
      </c>
      <c r="E32" s="4">
        <v>0.13</v>
      </c>
      <c r="F32" s="4">
        <v>0.1</v>
      </c>
      <c r="G32" s="4">
        <v>0.1</v>
      </c>
      <c r="H32" s="5">
        <v>0.14</v>
      </c>
      <c r="I32" s="5">
        <v>0.13</v>
      </c>
      <c r="J32" s="5">
        <v>0.03</v>
      </c>
      <c r="K32" s="5">
        <v>0.07</v>
      </c>
      <c r="L32" s="11">
        <v>0</v>
      </c>
      <c r="M32" s="11">
        <v>0</v>
      </c>
      <c r="N32" s="12">
        <f t="shared" si="0"/>
        <v>0.83</v>
      </c>
      <c r="O32" s="13"/>
      <c r="P32" s="14"/>
      <c r="Q32" s="14"/>
      <c r="R32" s="21"/>
    </row>
    <row r="33" spans="2:18">
      <c r="B33" s="3" t="s">
        <v>17</v>
      </c>
      <c r="C33" s="3" t="s">
        <v>48</v>
      </c>
      <c r="D33" s="4">
        <v>0.13</v>
      </c>
      <c r="E33" s="4">
        <v>0.13</v>
      </c>
      <c r="F33" s="4">
        <v>0.1</v>
      </c>
      <c r="G33" s="4">
        <v>0.1</v>
      </c>
      <c r="H33" s="5">
        <v>0.14</v>
      </c>
      <c r="I33" s="5">
        <v>0.13</v>
      </c>
      <c r="J33" s="5">
        <v>0.03</v>
      </c>
      <c r="K33" s="5">
        <v>0.07</v>
      </c>
      <c r="L33" s="11">
        <v>0</v>
      </c>
      <c r="M33" s="11">
        <v>0</v>
      </c>
      <c r="N33" s="12">
        <f t="shared" si="0"/>
        <v>0.83</v>
      </c>
      <c r="O33" s="13"/>
      <c r="P33" s="14"/>
      <c r="Q33" s="14"/>
      <c r="R33" s="21"/>
    </row>
    <row r="34" spans="2:18">
      <c r="B34" s="3" t="s">
        <v>17</v>
      </c>
      <c r="C34" s="3" t="s">
        <v>49</v>
      </c>
      <c r="D34" s="4">
        <v>0.13</v>
      </c>
      <c r="E34" s="4">
        <v>0.13</v>
      </c>
      <c r="F34" s="4">
        <v>0.1</v>
      </c>
      <c r="G34" s="4">
        <v>0.1</v>
      </c>
      <c r="H34" s="5">
        <v>0.14</v>
      </c>
      <c r="I34" s="5">
        <v>0.13</v>
      </c>
      <c r="J34" s="5">
        <v>0.03</v>
      </c>
      <c r="K34" s="5">
        <v>0.07</v>
      </c>
      <c r="L34" s="11">
        <v>0</v>
      </c>
      <c r="M34" s="11">
        <v>0</v>
      </c>
      <c r="N34" s="12">
        <f t="shared" si="0"/>
        <v>0.83</v>
      </c>
      <c r="O34" s="13"/>
      <c r="P34" s="14"/>
      <c r="Q34" s="14"/>
      <c r="R34" s="21"/>
    </row>
    <row r="35" spans="2:18">
      <c r="B35" s="3" t="s">
        <v>17</v>
      </c>
      <c r="C35" s="3" t="s">
        <v>50</v>
      </c>
      <c r="D35" s="4">
        <v>0.13</v>
      </c>
      <c r="E35" s="4">
        <v>0.13</v>
      </c>
      <c r="F35" s="4">
        <v>0.1</v>
      </c>
      <c r="G35" s="4">
        <v>0.1</v>
      </c>
      <c r="H35" s="5">
        <v>0.14</v>
      </c>
      <c r="I35" s="5">
        <v>0.13</v>
      </c>
      <c r="J35" s="5">
        <v>0.03</v>
      </c>
      <c r="K35" s="5">
        <v>0.07</v>
      </c>
      <c r="L35" s="11">
        <v>0</v>
      </c>
      <c r="M35" s="11">
        <v>0</v>
      </c>
      <c r="N35" s="12">
        <f t="shared" si="0"/>
        <v>0.83</v>
      </c>
      <c r="O35" s="13"/>
      <c r="P35" s="14"/>
      <c r="Q35" s="14"/>
      <c r="R35" s="21"/>
    </row>
    <row r="36" spans="2:18">
      <c r="B36" s="3" t="s">
        <v>17</v>
      </c>
      <c r="C36" s="3" t="s">
        <v>51</v>
      </c>
      <c r="D36" s="4">
        <v>0.13</v>
      </c>
      <c r="E36" s="4">
        <v>0.13</v>
      </c>
      <c r="F36" s="5">
        <v>0.09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11">
        <v>0</v>
      </c>
      <c r="M36" s="11">
        <v>0</v>
      </c>
      <c r="N36" s="12">
        <f t="shared" si="0"/>
        <v>0.35</v>
      </c>
      <c r="O36" s="13"/>
      <c r="P36" s="14"/>
      <c r="Q36" s="14"/>
      <c r="R36" s="21"/>
    </row>
    <row r="37" spans="2:18">
      <c r="B37" s="3" t="s">
        <v>17</v>
      </c>
      <c r="C37" s="3" t="s">
        <v>52</v>
      </c>
      <c r="D37" s="4">
        <v>0.13</v>
      </c>
      <c r="E37" s="4">
        <v>0.13</v>
      </c>
      <c r="F37" s="5">
        <v>0.07</v>
      </c>
      <c r="G37" s="5">
        <v>0.03</v>
      </c>
      <c r="H37" s="5">
        <v>0.14</v>
      </c>
      <c r="I37" s="11">
        <v>0</v>
      </c>
      <c r="J37" s="5">
        <v>0.03</v>
      </c>
      <c r="K37" s="11">
        <v>0</v>
      </c>
      <c r="L37" s="11">
        <v>0</v>
      </c>
      <c r="M37" s="11">
        <v>0</v>
      </c>
      <c r="N37" s="12">
        <f t="shared" si="0"/>
        <v>0.53</v>
      </c>
      <c r="O37" s="13"/>
      <c r="P37" s="14"/>
      <c r="Q37" s="14"/>
      <c r="R37" s="21"/>
    </row>
    <row r="38" spans="2:18">
      <c r="B38" s="3" t="s">
        <v>17</v>
      </c>
      <c r="C38" s="3" t="s">
        <v>53</v>
      </c>
      <c r="D38" s="4">
        <v>0.13</v>
      </c>
      <c r="E38" s="4">
        <v>0.13</v>
      </c>
      <c r="F38" s="5">
        <v>0.07</v>
      </c>
      <c r="G38" s="5">
        <v>0.03</v>
      </c>
      <c r="H38" s="5">
        <v>0.14</v>
      </c>
      <c r="I38" s="11">
        <v>0</v>
      </c>
      <c r="J38" s="5">
        <v>0.03</v>
      </c>
      <c r="K38" s="11">
        <v>0</v>
      </c>
      <c r="L38" s="11">
        <v>0</v>
      </c>
      <c r="M38" s="11">
        <v>0</v>
      </c>
      <c r="N38" s="12">
        <f t="shared" si="0"/>
        <v>0.53</v>
      </c>
      <c r="O38" s="13"/>
      <c r="P38" s="14"/>
      <c r="Q38" s="14"/>
      <c r="R38" s="21"/>
    </row>
    <row r="39" spans="2:18">
      <c r="B39" s="3" t="s">
        <v>17</v>
      </c>
      <c r="C39" s="3" t="s">
        <v>54</v>
      </c>
      <c r="D39" s="4">
        <v>0.13</v>
      </c>
      <c r="E39" s="4">
        <v>0.13</v>
      </c>
      <c r="F39" s="5">
        <v>0.07</v>
      </c>
      <c r="G39" s="5">
        <v>0.03</v>
      </c>
      <c r="H39" s="5">
        <v>0.14</v>
      </c>
      <c r="I39" s="11">
        <v>0</v>
      </c>
      <c r="J39" s="5">
        <v>0.03</v>
      </c>
      <c r="K39" s="11">
        <v>0</v>
      </c>
      <c r="L39" s="11">
        <v>0</v>
      </c>
      <c r="M39" s="11">
        <v>0</v>
      </c>
      <c r="N39" s="12">
        <f t="shared" si="0"/>
        <v>0.53</v>
      </c>
      <c r="O39" s="13"/>
      <c r="P39" s="14"/>
      <c r="Q39" s="14"/>
      <c r="R39" s="21"/>
    </row>
    <row r="40" spans="2:18">
      <c r="B40" s="3" t="s">
        <v>17</v>
      </c>
      <c r="C40" s="3" t="s">
        <v>55</v>
      </c>
      <c r="D40" s="4">
        <v>0.13</v>
      </c>
      <c r="E40" s="4">
        <v>0.13</v>
      </c>
      <c r="F40" s="5">
        <v>0.07</v>
      </c>
      <c r="G40" s="5">
        <v>0.03</v>
      </c>
      <c r="H40" s="5">
        <v>0.14</v>
      </c>
      <c r="I40" s="11">
        <v>0</v>
      </c>
      <c r="J40" s="5">
        <v>0.03</v>
      </c>
      <c r="K40" s="11">
        <v>0</v>
      </c>
      <c r="L40" s="11">
        <v>0</v>
      </c>
      <c r="M40" s="11">
        <v>0</v>
      </c>
      <c r="N40" s="12">
        <f t="shared" si="0"/>
        <v>0.53</v>
      </c>
      <c r="O40" s="13"/>
      <c r="P40" s="14"/>
      <c r="Q40" s="14"/>
      <c r="R40" s="21"/>
    </row>
    <row r="41" spans="2:18">
      <c r="B41" s="3" t="s">
        <v>17</v>
      </c>
      <c r="C41" s="3" t="s">
        <v>56</v>
      </c>
      <c r="D41" s="4">
        <v>0.13</v>
      </c>
      <c r="E41" s="4">
        <v>0.13</v>
      </c>
      <c r="F41" s="5">
        <v>0.07</v>
      </c>
      <c r="G41" s="5">
        <v>0.03</v>
      </c>
      <c r="H41" s="5">
        <v>0.14</v>
      </c>
      <c r="I41" s="11">
        <v>0</v>
      </c>
      <c r="J41" s="5">
        <v>0.03</v>
      </c>
      <c r="K41" s="11">
        <v>0</v>
      </c>
      <c r="L41" s="11">
        <v>0</v>
      </c>
      <c r="M41" s="11">
        <v>0</v>
      </c>
      <c r="N41" s="12">
        <f t="shared" si="0"/>
        <v>0.53</v>
      </c>
      <c r="O41" s="13"/>
      <c r="P41" s="14"/>
      <c r="Q41" s="14"/>
      <c r="R41" s="21"/>
    </row>
    <row r="42" spans="2:18">
      <c r="B42" s="3" t="s">
        <v>17</v>
      </c>
      <c r="C42" s="3" t="s">
        <v>57</v>
      </c>
      <c r="D42" s="4">
        <v>0.13</v>
      </c>
      <c r="E42" s="4">
        <v>0.13</v>
      </c>
      <c r="F42" s="5">
        <v>0.07</v>
      </c>
      <c r="G42" s="5">
        <v>0.03</v>
      </c>
      <c r="H42" s="5">
        <v>0.14</v>
      </c>
      <c r="I42" s="11">
        <v>0</v>
      </c>
      <c r="J42" s="5">
        <v>0.03</v>
      </c>
      <c r="K42" s="11">
        <v>0</v>
      </c>
      <c r="L42" s="11">
        <v>0</v>
      </c>
      <c r="M42" s="11">
        <v>0</v>
      </c>
      <c r="N42" s="12">
        <f t="shared" si="0"/>
        <v>0.53</v>
      </c>
      <c r="O42" s="13"/>
      <c r="P42" s="14"/>
      <c r="Q42" s="14"/>
      <c r="R42" s="21"/>
    </row>
    <row r="43" spans="2:18">
      <c r="B43" s="3" t="s">
        <v>17</v>
      </c>
      <c r="C43" s="3" t="s">
        <v>58</v>
      </c>
      <c r="D43" s="4">
        <v>0.13</v>
      </c>
      <c r="E43" s="4">
        <v>0.13</v>
      </c>
      <c r="F43" s="5">
        <v>0.07</v>
      </c>
      <c r="G43" s="5">
        <v>0.03</v>
      </c>
      <c r="H43" s="5">
        <v>0.14</v>
      </c>
      <c r="I43" s="11">
        <v>0</v>
      </c>
      <c r="J43" s="5">
        <v>0.03</v>
      </c>
      <c r="K43" s="11">
        <v>0</v>
      </c>
      <c r="L43" s="11">
        <v>0</v>
      </c>
      <c r="M43" s="11">
        <v>0</v>
      </c>
      <c r="N43" s="12">
        <f t="shared" si="0"/>
        <v>0.53</v>
      </c>
      <c r="O43" s="13"/>
      <c r="P43" s="14"/>
      <c r="Q43" s="14"/>
      <c r="R43" s="21"/>
    </row>
    <row r="44" spans="2:18">
      <c r="B44" s="3" t="s">
        <v>17</v>
      </c>
      <c r="C44" s="3" t="s">
        <v>59</v>
      </c>
      <c r="D44" s="4">
        <v>0.13</v>
      </c>
      <c r="E44" s="4">
        <v>0.13</v>
      </c>
      <c r="F44" s="5">
        <v>0.07</v>
      </c>
      <c r="G44" s="5">
        <v>0.03</v>
      </c>
      <c r="H44" s="5">
        <v>0.14</v>
      </c>
      <c r="I44" s="11">
        <v>0</v>
      </c>
      <c r="J44" s="5">
        <v>0.03</v>
      </c>
      <c r="K44" s="11">
        <v>0</v>
      </c>
      <c r="L44" s="11">
        <v>0</v>
      </c>
      <c r="M44" s="11">
        <v>0</v>
      </c>
      <c r="N44" s="12">
        <f t="shared" si="0"/>
        <v>0.53</v>
      </c>
      <c r="O44" s="13"/>
      <c r="P44" s="14"/>
      <c r="Q44" s="14"/>
      <c r="R44" s="21"/>
    </row>
    <row r="45" spans="2:18">
      <c r="B45" s="3" t="s">
        <v>17</v>
      </c>
      <c r="C45" s="3" t="s">
        <v>60</v>
      </c>
      <c r="D45" s="4">
        <v>0.13</v>
      </c>
      <c r="E45" s="4">
        <v>0.13</v>
      </c>
      <c r="F45" s="5">
        <v>0.07</v>
      </c>
      <c r="G45" s="5">
        <v>0.03</v>
      </c>
      <c r="H45" s="5">
        <v>0.14</v>
      </c>
      <c r="I45" s="11">
        <v>0</v>
      </c>
      <c r="J45" s="5">
        <v>0.03</v>
      </c>
      <c r="K45" s="11">
        <v>0</v>
      </c>
      <c r="L45" s="11">
        <v>0</v>
      </c>
      <c r="M45" s="11">
        <v>0</v>
      </c>
      <c r="N45" s="12">
        <f t="shared" si="0"/>
        <v>0.53</v>
      </c>
      <c r="O45" s="13"/>
      <c r="P45" s="14"/>
      <c r="Q45" s="14"/>
      <c r="R45" s="21"/>
    </row>
    <row r="46" spans="2:18">
      <c r="B46" s="3" t="s">
        <v>17</v>
      </c>
      <c r="C46" s="3" t="s">
        <v>61</v>
      </c>
      <c r="D46" s="4">
        <v>0.13</v>
      </c>
      <c r="E46" s="4">
        <v>0.13</v>
      </c>
      <c r="F46" s="5">
        <v>0.07</v>
      </c>
      <c r="G46" s="5">
        <v>0.03</v>
      </c>
      <c r="H46" s="5">
        <v>0.14</v>
      </c>
      <c r="I46" s="11">
        <v>0</v>
      </c>
      <c r="J46" s="5">
        <v>0.03</v>
      </c>
      <c r="K46" s="11">
        <v>0</v>
      </c>
      <c r="L46" s="11">
        <v>0</v>
      </c>
      <c r="M46" s="11">
        <v>0</v>
      </c>
      <c r="N46" s="12">
        <f t="shared" si="0"/>
        <v>0.53</v>
      </c>
      <c r="O46" s="13"/>
      <c r="P46" s="14"/>
      <c r="Q46" s="14"/>
      <c r="R46" s="21"/>
    </row>
    <row r="47" spans="2:18">
      <c r="B47" s="3" t="s">
        <v>17</v>
      </c>
      <c r="C47" s="3" t="s">
        <v>62</v>
      </c>
      <c r="D47" s="4">
        <v>0.13</v>
      </c>
      <c r="E47" s="4">
        <v>0.13</v>
      </c>
      <c r="F47" s="5">
        <v>0.07</v>
      </c>
      <c r="G47" s="5">
        <v>0.03</v>
      </c>
      <c r="H47" s="5">
        <v>0.14</v>
      </c>
      <c r="I47" s="11">
        <v>0</v>
      </c>
      <c r="J47" s="5">
        <v>0.03</v>
      </c>
      <c r="K47" s="11">
        <v>0</v>
      </c>
      <c r="L47" s="11">
        <v>0</v>
      </c>
      <c r="M47" s="11">
        <v>0</v>
      </c>
      <c r="N47" s="12">
        <f t="shared" si="0"/>
        <v>0.53</v>
      </c>
      <c r="O47" s="13"/>
      <c r="P47" s="14"/>
      <c r="Q47" s="14"/>
      <c r="R47" s="21"/>
    </row>
    <row r="48" spans="2:18">
      <c r="B48" s="3" t="s">
        <v>17</v>
      </c>
      <c r="C48" s="3" t="s">
        <v>63</v>
      </c>
      <c r="D48" s="4">
        <v>0.13</v>
      </c>
      <c r="E48" s="4">
        <v>0.13</v>
      </c>
      <c r="F48" s="5">
        <v>0.07</v>
      </c>
      <c r="G48" s="5">
        <v>0.03</v>
      </c>
      <c r="H48" s="5">
        <v>0.14</v>
      </c>
      <c r="I48" s="11">
        <v>0</v>
      </c>
      <c r="J48" s="5">
        <v>0.03</v>
      </c>
      <c r="K48" s="11">
        <v>0</v>
      </c>
      <c r="L48" s="11">
        <v>0</v>
      </c>
      <c r="M48" s="11">
        <v>0</v>
      </c>
      <c r="N48" s="12">
        <f t="shared" si="0"/>
        <v>0.53</v>
      </c>
      <c r="O48" s="13"/>
      <c r="P48" s="14"/>
      <c r="Q48" s="14"/>
      <c r="R48" s="21"/>
    </row>
    <row r="49" spans="2:18">
      <c r="B49" s="7" t="s">
        <v>64</v>
      </c>
      <c r="C49" s="7" t="s">
        <v>18</v>
      </c>
      <c r="D49" s="8">
        <v>0.13</v>
      </c>
      <c r="E49" s="8">
        <v>0.13</v>
      </c>
      <c r="F49" s="8">
        <v>0.1</v>
      </c>
      <c r="G49" s="8">
        <v>0.1</v>
      </c>
      <c r="H49" s="5">
        <v>0.14</v>
      </c>
      <c r="I49" s="5">
        <v>0.13</v>
      </c>
      <c r="J49" s="5">
        <v>0.03</v>
      </c>
      <c r="K49" s="5">
        <v>0.07</v>
      </c>
      <c r="L49" s="15">
        <v>0</v>
      </c>
      <c r="M49" s="15">
        <v>0</v>
      </c>
      <c r="N49" s="16">
        <f t="shared" ref="N49:N112" si="1">+SUM(D49:M49)</f>
        <v>0.83</v>
      </c>
      <c r="O49" s="17">
        <f>+SUM(N49:N103)/55</f>
        <v>0.812545454545454</v>
      </c>
      <c r="P49" s="18">
        <f>+O49*55/2</f>
        <v>22.345</v>
      </c>
      <c r="Q49" s="22">
        <v>24</v>
      </c>
      <c r="R49" s="18">
        <f>+P49-Q49</f>
        <v>-1.655</v>
      </c>
    </row>
    <row r="50" spans="2:18">
      <c r="B50" s="9" t="s">
        <v>64</v>
      </c>
      <c r="C50" s="9" t="s">
        <v>19</v>
      </c>
      <c r="D50" s="10">
        <v>0.13</v>
      </c>
      <c r="E50" s="10">
        <v>0.13</v>
      </c>
      <c r="F50" s="10">
        <v>0.1</v>
      </c>
      <c r="G50" s="10">
        <v>0.1</v>
      </c>
      <c r="H50" s="5">
        <v>0.14</v>
      </c>
      <c r="I50" s="5">
        <v>0.13</v>
      </c>
      <c r="J50" s="5">
        <v>0.03</v>
      </c>
      <c r="K50" s="5">
        <v>0.07</v>
      </c>
      <c r="L50" s="19">
        <v>0</v>
      </c>
      <c r="M50" s="19">
        <v>0</v>
      </c>
      <c r="N50" s="16">
        <f t="shared" si="1"/>
        <v>0.83</v>
      </c>
      <c r="O50" s="17"/>
      <c r="P50" s="18"/>
      <c r="Q50" s="22"/>
      <c r="R50" s="18"/>
    </row>
    <row r="51" spans="2:18">
      <c r="B51" s="9" t="s">
        <v>64</v>
      </c>
      <c r="C51" s="9" t="s">
        <v>20</v>
      </c>
      <c r="D51" s="10">
        <v>0.13</v>
      </c>
      <c r="E51" s="10">
        <v>0.13</v>
      </c>
      <c r="F51" s="10">
        <v>0.1</v>
      </c>
      <c r="G51" s="10">
        <v>0.1</v>
      </c>
      <c r="H51" s="5">
        <v>0.14</v>
      </c>
      <c r="I51" s="5">
        <v>0.13</v>
      </c>
      <c r="J51" s="5">
        <v>0.03</v>
      </c>
      <c r="K51" s="5">
        <v>0.07</v>
      </c>
      <c r="L51" s="19">
        <v>0</v>
      </c>
      <c r="M51" s="19">
        <v>0</v>
      </c>
      <c r="N51" s="16">
        <f t="shared" si="1"/>
        <v>0.83</v>
      </c>
      <c r="O51" s="17"/>
      <c r="P51" s="18"/>
      <c r="Q51" s="22"/>
      <c r="R51" s="18"/>
    </row>
    <row r="52" spans="2:18">
      <c r="B52" s="9" t="s">
        <v>64</v>
      </c>
      <c r="C52" s="9" t="s">
        <v>21</v>
      </c>
      <c r="D52" s="10">
        <v>0.13</v>
      </c>
      <c r="E52" s="10">
        <v>0.13</v>
      </c>
      <c r="F52" s="10">
        <v>0.1</v>
      </c>
      <c r="G52" s="10">
        <v>0.1</v>
      </c>
      <c r="H52" s="5">
        <v>0.14</v>
      </c>
      <c r="I52" s="5">
        <v>0.13</v>
      </c>
      <c r="J52" s="5">
        <v>0.03</v>
      </c>
      <c r="K52" s="5">
        <v>0.07</v>
      </c>
      <c r="L52" s="19">
        <v>0</v>
      </c>
      <c r="M52" s="19">
        <v>0</v>
      </c>
      <c r="N52" s="16">
        <f t="shared" si="1"/>
        <v>0.83</v>
      </c>
      <c r="O52" s="17"/>
      <c r="P52" s="18"/>
      <c r="Q52" s="22"/>
      <c r="R52" s="18"/>
    </row>
    <row r="53" spans="2:18">
      <c r="B53" s="9" t="s">
        <v>64</v>
      </c>
      <c r="C53" s="9" t="s">
        <v>22</v>
      </c>
      <c r="D53" s="10">
        <v>0.13</v>
      </c>
      <c r="E53" s="10">
        <v>0.13</v>
      </c>
      <c r="F53" s="10">
        <v>0.1</v>
      </c>
      <c r="G53" s="10">
        <v>0.1</v>
      </c>
      <c r="H53" s="5">
        <v>0.14</v>
      </c>
      <c r="I53" s="5">
        <v>0.13</v>
      </c>
      <c r="J53" s="5">
        <v>0.03</v>
      </c>
      <c r="K53" s="5">
        <v>0.07</v>
      </c>
      <c r="L53" s="19">
        <v>0</v>
      </c>
      <c r="M53" s="19">
        <v>0</v>
      </c>
      <c r="N53" s="16">
        <f t="shared" si="1"/>
        <v>0.83</v>
      </c>
      <c r="O53" s="17"/>
      <c r="P53" s="18"/>
      <c r="Q53" s="22"/>
      <c r="R53" s="18"/>
    </row>
    <row r="54" spans="2:18">
      <c r="B54" s="9" t="s">
        <v>64</v>
      </c>
      <c r="C54" s="9" t="s">
        <v>23</v>
      </c>
      <c r="D54" s="10">
        <v>0.13</v>
      </c>
      <c r="E54" s="10">
        <v>0.13</v>
      </c>
      <c r="F54" s="10">
        <v>0.1</v>
      </c>
      <c r="G54" s="10">
        <v>0.1</v>
      </c>
      <c r="H54" s="5">
        <v>0.14</v>
      </c>
      <c r="I54" s="5">
        <v>0.13</v>
      </c>
      <c r="J54" s="5">
        <v>0.03</v>
      </c>
      <c r="K54" s="5">
        <v>0.07</v>
      </c>
      <c r="L54" s="19">
        <v>0</v>
      </c>
      <c r="M54" s="19">
        <v>0</v>
      </c>
      <c r="N54" s="16">
        <f t="shared" si="1"/>
        <v>0.83</v>
      </c>
      <c r="O54" s="17"/>
      <c r="P54" s="18"/>
      <c r="Q54" s="22"/>
      <c r="R54" s="18"/>
    </row>
    <row r="55" spans="2:18">
      <c r="B55" s="9" t="s">
        <v>64</v>
      </c>
      <c r="C55" s="9" t="s">
        <v>24</v>
      </c>
      <c r="D55" s="10">
        <v>0.13</v>
      </c>
      <c r="E55" s="10">
        <v>0.13</v>
      </c>
      <c r="F55" s="10">
        <v>0.1</v>
      </c>
      <c r="G55" s="10">
        <v>0.1</v>
      </c>
      <c r="H55" s="5">
        <v>0.14</v>
      </c>
      <c r="I55" s="5">
        <v>0.13</v>
      </c>
      <c r="J55" s="5">
        <v>0.03</v>
      </c>
      <c r="K55" s="5">
        <v>0.07</v>
      </c>
      <c r="L55" s="19">
        <v>0</v>
      </c>
      <c r="M55" s="19">
        <v>0</v>
      </c>
      <c r="N55" s="16">
        <f t="shared" si="1"/>
        <v>0.83</v>
      </c>
      <c r="O55" s="17"/>
      <c r="P55" s="18"/>
      <c r="Q55" s="22"/>
      <c r="R55" s="18"/>
    </row>
    <row r="56" spans="2:18">
      <c r="B56" s="9" t="s">
        <v>64</v>
      </c>
      <c r="C56" s="9" t="s">
        <v>25</v>
      </c>
      <c r="D56" s="10">
        <v>0.13</v>
      </c>
      <c r="E56" s="10">
        <v>0.13</v>
      </c>
      <c r="F56" s="10">
        <v>0.1</v>
      </c>
      <c r="G56" s="10">
        <v>0.1</v>
      </c>
      <c r="H56" s="5">
        <v>0.14</v>
      </c>
      <c r="I56" s="5">
        <v>0.13</v>
      </c>
      <c r="J56" s="5">
        <v>0.03</v>
      </c>
      <c r="K56" s="5">
        <v>0.07</v>
      </c>
      <c r="L56" s="19">
        <v>0</v>
      </c>
      <c r="M56" s="19">
        <v>0</v>
      </c>
      <c r="N56" s="16">
        <f t="shared" si="1"/>
        <v>0.83</v>
      </c>
      <c r="O56" s="17"/>
      <c r="P56" s="18"/>
      <c r="Q56" s="22"/>
      <c r="R56" s="18"/>
    </row>
    <row r="57" spans="2:18">
      <c r="B57" s="9" t="s">
        <v>64</v>
      </c>
      <c r="C57" s="9" t="s">
        <v>26</v>
      </c>
      <c r="D57" s="10">
        <v>0.13</v>
      </c>
      <c r="E57" s="10">
        <v>0.13</v>
      </c>
      <c r="F57" s="10">
        <v>0.1</v>
      </c>
      <c r="G57" s="10">
        <v>0.1</v>
      </c>
      <c r="H57" s="5">
        <v>0.14</v>
      </c>
      <c r="I57" s="5">
        <v>0.13</v>
      </c>
      <c r="J57" s="5">
        <v>0.03</v>
      </c>
      <c r="K57" s="5">
        <v>0.07</v>
      </c>
      <c r="L57" s="19">
        <v>0</v>
      </c>
      <c r="M57" s="19">
        <v>0</v>
      </c>
      <c r="N57" s="16">
        <f t="shared" si="1"/>
        <v>0.83</v>
      </c>
      <c r="O57" s="17"/>
      <c r="P57" s="18"/>
      <c r="Q57" s="22"/>
      <c r="R57" s="18"/>
    </row>
    <row r="58" spans="2:18">
      <c r="B58" s="9" t="s">
        <v>64</v>
      </c>
      <c r="C58" s="9" t="s">
        <v>65</v>
      </c>
      <c r="D58" s="10">
        <v>0.13</v>
      </c>
      <c r="E58" s="10">
        <v>0.13</v>
      </c>
      <c r="F58" s="10">
        <v>0.1</v>
      </c>
      <c r="G58" s="10">
        <v>0.1</v>
      </c>
      <c r="H58" s="5">
        <v>0.14</v>
      </c>
      <c r="I58" s="10">
        <v>0.14</v>
      </c>
      <c r="J58" s="10">
        <v>0.04</v>
      </c>
      <c r="K58" s="10">
        <v>0.08</v>
      </c>
      <c r="L58" s="10">
        <v>0.09</v>
      </c>
      <c r="M58" s="19">
        <v>0</v>
      </c>
      <c r="N58" s="16">
        <f t="shared" si="1"/>
        <v>0.95</v>
      </c>
      <c r="O58" s="17"/>
      <c r="P58" s="18"/>
      <c r="Q58" s="22"/>
      <c r="R58" s="18"/>
    </row>
    <row r="59" spans="2:18">
      <c r="B59" s="9" t="s">
        <v>64</v>
      </c>
      <c r="C59" s="9" t="s">
        <v>66</v>
      </c>
      <c r="D59" s="10">
        <v>0.13</v>
      </c>
      <c r="E59" s="10">
        <v>0.13</v>
      </c>
      <c r="F59" s="10">
        <v>0.1</v>
      </c>
      <c r="G59" s="5">
        <v>0.09</v>
      </c>
      <c r="H59" s="5">
        <v>0.14</v>
      </c>
      <c r="I59" s="5">
        <v>0.1</v>
      </c>
      <c r="J59" s="5">
        <v>0.03</v>
      </c>
      <c r="K59" s="5">
        <v>0.07</v>
      </c>
      <c r="L59" s="19">
        <v>0</v>
      </c>
      <c r="M59" s="19">
        <v>0</v>
      </c>
      <c r="N59" s="16">
        <f t="shared" si="1"/>
        <v>0.79</v>
      </c>
      <c r="O59" s="17"/>
      <c r="P59" s="18"/>
      <c r="Q59" s="22"/>
      <c r="R59" s="18"/>
    </row>
    <row r="60" spans="2:18">
      <c r="B60" s="9" t="s">
        <v>64</v>
      </c>
      <c r="C60" s="9" t="s">
        <v>67</v>
      </c>
      <c r="D60" s="10">
        <v>0.13</v>
      </c>
      <c r="E60" s="10">
        <v>0.13</v>
      </c>
      <c r="F60" s="10">
        <v>0.1</v>
      </c>
      <c r="G60" s="5">
        <v>0.09</v>
      </c>
      <c r="H60" s="5">
        <v>0.14</v>
      </c>
      <c r="I60" s="5">
        <v>0.1</v>
      </c>
      <c r="J60" s="5">
        <v>0.03</v>
      </c>
      <c r="K60" s="5">
        <v>0.07</v>
      </c>
      <c r="L60" s="19">
        <v>0</v>
      </c>
      <c r="M60" s="19">
        <v>0</v>
      </c>
      <c r="N60" s="16">
        <f t="shared" si="1"/>
        <v>0.79</v>
      </c>
      <c r="O60" s="17"/>
      <c r="P60" s="18"/>
      <c r="Q60" s="22"/>
      <c r="R60" s="18"/>
    </row>
    <row r="61" spans="2:18">
      <c r="B61" s="9" t="s">
        <v>64</v>
      </c>
      <c r="C61" s="9" t="s">
        <v>68</v>
      </c>
      <c r="D61" s="10">
        <v>0.13</v>
      </c>
      <c r="E61" s="10">
        <v>0.13</v>
      </c>
      <c r="F61" s="10">
        <v>0.1</v>
      </c>
      <c r="G61" s="10">
        <v>0.1</v>
      </c>
      <c r="H61" s="5">
        <v>0.14</v>
      </c>
      <c r="I61" s="5">
        <v>0.1</v>
      </c>
      <c r="J61" s="5">
        <v>0.03</v>
      </c>
      <c r="K61" s="5">
        <v>0.07</v>
      </c>
      <c r="L61" s="10">
        <v>0</v>
      </c>
      <c r="M61" s="10">
        <v>0</v>
      </c>
      <c r="N61" s="16">
        <f t="shared" si="1"/>
        <v>0.8</v>
      </c>
      <c r="O61" s="17"/>
      <c r="P61" s="18"/>
      <c r="Q61" s="22"/>
      <c r="R61" s="18"/>
    </row>
    <row r="62" spans="2:18">
      <c r="B62" s="9" t="s">
        <v>64</v>
      </c>
      <c r="C62" s="9" t="s">
        <v>69</v>
      </c>
      <c r="D62" s="10">
        <v>0.13</v>
      </c>
      <c r="E62" s="10">
        <v>0.13</v>
      </c>
      <c r="F62" s="10">
        <v>0.1</v>
      </c>
      <c r="G62" s="5">
        <v>0.09</v>
      </c>
      <c r="H62" s="5">
        <v>0.14</v>
      </c>
      <c r="I62" s="5">
        <v>0.1</v>
      </c>
      <c r="J62" s="5">
        <v>0.03</v>
      </c>
      <c r="K62" s="5">
        <v>0.07</v>
      </c>
      <c r="L62" s="10">
        <v>0</v>
      </c>
      <c r="M62" s="10">
        <v>0</v>
      </c>
      <c r="N62" s="16">
        <f t="shared" si="1"/>
        <v>0.79</v>
      </c>
      <c r="O62" s="17"/>
      <c r="P62" s="18"/>
      <c r="Q62" s="22"/>
      <c r="R62" s="18"/>
    </row>
    <row r="63" spans="2:18">
      <c r="B63" s="9" t="s">
        <v>64</v>
      </c>
      <c r="C63" s="9" t="s">
        <v>70</v>
      </c>
      <c r="D63" s="10">
        <v>0.13</v>
      </c>
      <c r="E63" s="10">
        <v>0.13</v>
      </c>
      <c r="F63" s="10">
        <v>0.1</v>
      </c>
      <c r="G63" s="10">
        <v>0.1</v>
      </c>
      <c r="H63" s="5">
        <v>0.14</v>
      </c>
      <c r="I63" s="5">
        <v>0.1</v>
      </c>
      <c r="J63" s="5">
        <v>0.03</v>
      </c>
      <c r="K63" s="5">
        <v>0.07</v>
      </c>
      <c r="L63" s="10">
        <v>0</v>
      </c>
      <c r="M63" s="10">
        <v>0</v>
      </c>
      <c r="N63" s="16">
        <f t="shared" si="1"/>
        <v>0.8</v>
      </c>
      <c r="O63" s="17"/>
      <c r="P63" s="18"/>
      <c r="Q63" s="22"/>
      <c r="R63" s="18"/>
    </row>
    <row r="64" spans="2:18">
      <c r="B64" s="9" t="s">
        <v>64</v>
      </c>
      <c r="C64" s="9" t="s">
        <v>71</v>
      </c>
      <c r="D64" s="10">
        <v>0.13</v>
      </c>
      <c r="E64" s="10">
        <v>0.13</v>
      </c>
      <c r="F64" s="10">
        <v>0.1</v>
      </c>
      <c r="G64" s="10">
        <v>0.1</v>
      </c>
      <c r="H64" s="5">
        <v>0.14</v>
      </c>
      <c r="I64" s="5">
        <v>0.1</v>
      </c>
      <c r="J64" s="5">
        <v>0.03</v>
      </c>
      <c r="K64" s="5">
        <v>0.07</v>
      </c>
      <c r="L64" s="10">
        <v>0</v>
      </c>
      <c r="M64" s="10">
        <v>0</v>
      </c>
      <c r="N64" s="16">
        <f t="shared" si="1"/>
        <v>0.8</v>
      </c>
      <c r="O64" s="17"/>
      <c r="P64" s="18"/>
      <c r="Q64" s="22"/>
      <c r="R64" s="18"/>
    </row>
    <row r="65" spans="2:18">
      <c r="B65" s="9" t="s">
        <v>64</v>
      </c>
      <c r="C65" s="9" t="s">
        <v>72</v>
      </c>
      <c r="D65" s="10">
        <v>0.13</v>
      </c>
      <c r="E65" s="10">
        <v>0.13</v>
      </c>
      <c r="F65" s="10">
        <v>0.1</v>
      </c>
      <c r="G65" s="10">
        <v>0.1</v>
      </c>
      <c r="H65" s="5">
        <v>0.14</v>
      </c>
      <c r="I65" s="5">
        <v>0.1</v>
      </c>
      <c r="J65" s="5">
        <v>0.03</v>
      </c>
      <c r="K65" s="5">
        <v>0.07</v>
      </c>
      <c r="L65" s="10">
        <v>0</v>
      </c>
      <c r="M65" s="10">
        <v>0</v>
      </c>
      <c r="N65" s="16">
        <f t="shared" si="1"/>
        <v>0.8</v>
      </c>
      <c r="O65" s="17"/>
      <c r="P65" s="18"/>
      <c r="Q65" s="22"/>
      <c r="R65" s="18"/>
    </row>
    <row r="66" spans="2:18">
      <c r="B66" s="9" t="s">
        <v>64</v>
      </c>
      <c r="C66" s="9" t="s">
        <v>73</v>
      </c>
      <c r="D66" s="10">
        <v>0.13</v>
      </c>
      <c r="E66" s="10">
        <v>0.13</v>
      </c>
      <c r="F66" s="10">
        <v>0.1</v>
      </c>
      <c r="G66" s="5">
        <v>0.09</v>
      </c>
      <c r="H66" s="5">
        <v>0.14</v>
      </c>
      <c r="I66" s="5">
        <v>0.1</v>
      </c>
      <c r="J66" s="5">
        <v>0.03</v>
      </c>
      <c r="K66" s="5">
        <v>0.07</v>
      </c>
      <c r="L66" s="10">
        <v>0</v>
      </c>
      <c r="M66" s="10">
        <v>0</v>
      </c>
      <c r="N66" s="16">
        <f t="shared" si="1"/>
        <v>0.79</v>
      </c>
      <c r="O66" s="17"/>
      <c r="P66" s="18"/>
      <c r="Q66" s="22"/>
      <c r="R66" s="18"/>
    </row>
    <row r="67" spans="2:18">
      <c r="B67" s="9" t="s">
        <v>64</v>
      </c>
      <c r="C67" s="9" t="s">
        <v>74</v>
      </c>
      <c r="D67" s="10">
        <v>0.13</v>
      </c>
      <c r="E67" s="10">
        <v>0.13</v>
      </c>
      <c r="F67" s="10">
        <v>0.1</v>
      </c>
      <c r="G67" s="10">
        <v>0.1</v>
      </c>
      <c r="H67" s="5">
        <v>0.14</v>
      </c>
      <c r="I67" s="5">
        <v>0.1</v>
      </c>
      <c r="J67" s="5">
        <v>0.03</v>
      </c>
      <c r="K67" s="5">
        <v>0.07</v>
      </c>
      <c r="L67" s="10">
        <v>0</v>
      </c>
      <c r="M67" s="10">
        <v>0</v>
      </c>
      <c r="N67" s="16">
        <f t="shared" si="1"/>
        <v>0.8</v>
      </c>
      <c r="O67" s="17"/>
      <c r="P67" s="18"/>
      <c r="Q67" s="22"/>
      <c r="R67" s="18"/>
    </row>
    <row r="68" spans="2:18">
      <c r="B68" s="9" t="s">
        <v>64</v>
      </c>
      <c r="C68" s="9" t="s">
        <v>75</v>
      </c>
      <c r="D68" s="10">
        <v>0.13</v>
      </c>
      <c r="E68" s="10">
        <v>0.13</v>
      </c>
      <c r="F68" s="10">
        <v>0.1</v>
      </c>
      <c r="G68" s="5">
        <v>0.09</v>
      </c>
      <c r="H68" s="5">
        <v>0.14</v>
      </c>
      <c r="I68" s="5">
        <v>0.1</v>
      </c>
      <c r="J68" s="5">
        <v>0.03</v>
      </c>
      <c r="K68" s="5">
        <v>0.07</v>
      </c>
      <c r="L68" s="10">
        <v>0</v>
      </c>
      <c r="M68" s="10">
        <v>0</v>
      </c>
      <c r="N68" s="16">
        <f t="shared" si="1"/>
        <v>0.79</v>
      </c>
      <c r="O68" s="17"/>
      <c r="P68" s="18"/>
      <c r="Q68" s="22"/>
      <c r="R68" s="18"/>
    </row>
    <row r="69" spans="2:18">
      <c r="B69" s="9" t="s">
        <v>64</v>
      </c>
      <c r="C69" s="9" t="s">
        <v>76</v>
      </c>
      <c r="D69" s="10">
        <v>0.13</v>
      </c>
      <c r="E69" s="10">
        <v>0.13</v>
      </c>
      <c r="F69" s="10">
        <v>0.1</v>
      </c>
      <c r="G69" s="5">
        <v>0.09</v>
      </c>
      <c r="H69" s="5">
        <v>0.14</v>
      </c>
      <c r="I69" s="5">
        <v>0.1</v>
      </c>
      <c r="J69" s="5">
        <v>0.03</v>
      </c>
      <c r="K69" s="5">
        <v>0.07</v>
      </c>
      <c r="L69" s="10">
        <v>0</v>
      </c>
      <c r="M69" s="10">
        <v>0</v>
      </c>
      <c r="N69" s="16">
        <f t="shared" si="1"/>
        <v>0.79</v>
      </c>
      <c r="O69" s="17"/>
      <c r="P69" s="18"/>
      <c r="Q69" s="22"/>
      <c r="R69" s="18"/>
    </row>
    <row r="70" spans="2:18">
      <c r="B70" s="9" t="s">
        <v>64</v>
      </c>
      <c r="C70" s="9" t="s">
        <v>77</v>
      </c>
      <c r="D70" s="10">
        <v>0.13</v>
      </c>
      <c r="E70" s="10">
        <v>0.13</v>
      </c>
      <c r="F70" s="10">
        <v>0.1</v>
      </c>
      <c r="G70" s="10">
        <v>0.1</v>
      </c>
      <c r="H70" s="5">
        <v>0.14</v>
      </c>
      <c r="I70" s="5">
        <v>0.1</v>
      </c>
      <c r="J70" s="5">
        <v>0.03</v>
      </c>
      <c r="K70" s="10">
        <v>0.08</v>
      </c>
      <c r="L70" s="10">
        <v>0</v>
      </c>
      <c r="M70" s="10">
        <v>0</v>
      </c>
      <c r="N70" s="16">
        <f t="shared" si="1"/>
        <v>0.81</v>
      </c>
      <c r="O70" s="17"/>
      <c r="P70" s="18"/>
      <c r="Q70" s="22"/>
      <c r="R70" s="18"/>
    </row>
    <row r="71" spans="2:18">
      <c r="B71" s="9" t="s">
        <v>64</v>
      </c>
      <c r="C71" s="9" t="s">
        <v>78</v>
      </c>
      <c r="D71" s="10">
        <v>0.13</v>
      </c>
      <c r="E71" s="10">
        <v>0.13</v>
      </c>
      <c r="F71" s="10">
        <v>0.1</v>
      </c>
      <c r="G71" s="5">
        <v>0.09</v>
      </c>
      <c r="H71" s="5">
        <v>0.14</v>
      </c>
      <c r="I71" s="5">
        <v>0.1</v>
      </c>
      <c r="J71" s="5">
        <v>0.03</v>
      </c>
      <c r="K71" s="5">
        <v>0.07</v>
      </c>
      <c r="L71" s="10">
        <v>0</v>
      </c>
      <c r="M71" s="10">
        <v>0</v>
      </c>
      <c r="N71" s="16">
        <f t="shared" si="1"/>
        <v>0.79</v>
      </c>
      <c r="O71" s="17"/>
      <c r="P71" s="18"/>
      <c r="Q71" s="22"/>
      <c r="R71" s="18"/>
    </row>
    <row r="72" spans="2:18">
      <c r="B72" s="9" t="s">
        <v>64</v>
      </c>
      <c r="C72" s="9" t="s">
        <v>79</v>
      </c>
      <c r="D72" s="10">
        <v>0.13</v>
      </c>
      <c r="E72" s="10">
        <v>0.13</v>
      </c>
      <c r="F72" s="10">
        <v>0.1</v>
      </c>
      <c r="G72" s="10">
        <v>0.1</v>
      </c>
      <c r="H72" s="5">
        <v>0.14</v>
      </c>
      <c r="I72" s="5">
        <v>0.1</v>
      </c>
      <c r="J72" s="5">
        <v>0.03</v>
      </c>
      <c r="K72" s="5">
        <v>0.07</v>
      </c>
      <c r="L72" s="10">
        <v>0</v>
      </c>
      <c r="M72" s="10">
        <v>0</v>
      </c>
      <c r="N72" s="16">
        <f t="shared" si="1"/>
        <v>0.8</v>
      </c>
      <c r="O72" s="17"/>
      <c r="P72" s="18"/>
      <c r="Q72" s="22"/>
      <c r="R72" s="18"/>
    </row>
    <row r="73" spans="2:18">
      <c r="B73" s="9" t="s">
        <v>64</v>
      </c>
      <c r="C73" s="9" t="s">
        <v>80</v>
      </c>
      <c r="D73" s="10">
        <v>0.13</v>
      </c>
      <c r="E73" s="10">
        <v>0.13</v>
      </c>
      <c r="F73" s="10">
        <v>0.1</v>
      </c>
      <c r="G73" s="5">
        <v>0.09</v>
      </c>
      <c r="H73" s="5">
        <v>0.14</v>
      </c>
      <c r="I73" s="5">
        <v>0.1</v>
      </c>
      <c r="J73" s="5">
        <v>0.03</v>
      </c>
      <c r="K73" s="5">
        <v>0.07</v>
      </c>
      <c r="L73" s="10">
        <v>0</v>
      </c>
      <c r="M73" s="10">
        <v>0</v>
      </c>
      <c r="N73" s="16">
        <f t="shared" si="1"/>
        <v>0.79</v>
      </c>
      <c r="O73" s="17"/>
      <c r="P73" s="18"/>
      <c r="Q73" s="22"/>
      <c r="R73" s="18"/>
    </row>
    <row r="74" spans="2:18">
      <c r="B74" s="9" t="s">
        <v>64</v>
      </c>
      <c r="C74" s="9" t="s">
        <v>81</v>
      </c>
      <c r="D74" s="10">
        <v>0.13</v>
      </c>
      <c r="E74" s="10">
        <v>0.13</v>
      </c>
      <c r="F74" s="10">
        <v>0.1</v>
      </c>
      <c r="G74" s="5">
        <v>0.09</v>
      </c>
      <c r="H74" s="5">
        <v>0.14</v>
      </c>
      <c r="I74" s="5">
        <v>0.1</v>
      </c>
      <c r="J74" s="5">
        <v>0.03</v>
      </c>
      <c r="K74" s="5">
        <v>0.07</v>
      </c>
      <c r="L74" s="10">
        <v>0</v>
      </c>
      <c r="M74" s="10">
        <v>0</v>
      </c>
      <c r="N74" s="16">
        <f t="shared" si="1"/>
        <v>0.79</v>
      </c>
      <c r="O74" s="17"/>
      <c r="P74" s="18"/>
      <c r="Q74" s="22"/>
      <c r="R74" s="18"/>
    </row>
    <row r="75" spans="2:18">
      <c r="B75" s="9" t="s">
        <v>64</v>
      </c>
      <c r="C75" s="9" t="s">
        <v>82</v>
      </c>
      <c r="D75" s="10">
        <v>0.13</v>
      </c>
      <c r="E75" s="10">
        <v>0.13</v>
      </c>
      <c r="F75" s="10">
        <v>0.1</v>
      </c>
      <c r="G75" s="5">
        <v>0.09</v>
      </c>
      <c r="H75" s="5">
        <v>0.14</v>
      </c>
      <c r="I75" s="5">
        <v>0.1</v>
      </c>
      <c r="J75" s="5">
        <v>0.03</v>
      </c>
      <c r="K75" s="5">
        <v>0.07</v>
      </c>
      <c r="L75" s="10">
        <v>0</v>
      </c>
      <c r="M75" s="10">
        <v>0</v>
      </c>
      <c r="N75" s="16">
        <f t="shared" si="1"/>
        <v>0.79</v>
      </c>
      <c r="O75" s="17"/>
      <c r="P75" s="18"/>
      <c r="Q75" s="22"/>
      <c r="R75" s="18"/>
    </row>
    <row r="76" spans="2:18">
      <c r="B76" s="9" t="s">
        <v>64</v>
      </c>
      <c r="C76" s="9" t="s">
        <v>83</v>
      </c>
      <c r="D76" s="10">
        <v>0.13</v>
      </c>
      <c r="E76" s="10">
        <v>0.13</v>
      </c>
      <c r="F76" s="10">
        <v>0.1</v>
      </c>
      <c r="G76" s="5">
        <v>0.09</v>
      </c>
      <c r="H76" s="5">
        <v>0.14</v>
      </c>
      <c r="I76" s="5">
        <v>0.1</v>
      </c>
      <c r="J76" s="5">
        <v>0.03</v>
      </c>
      <c r="K76" s="5">
        <v>0.07</v>
      </c>
      <c r="L76" s="10">
        <v>0</v>
      </c>
      <c r="M76" s="10">
        <v>0</v>
      </c>
      <c r="N76" s="16">
        <f t="shared" si="1"/>
        <v>0.79</v>
      </c>
      <c r="O76" s="17"/>
      <c r="P76" s="18"/>
      <c r="Q76" s="22"/>
      <c r="R76" s="18"/>
    </row>
    <row r="77" spans="2:18">
      <c r="B77" s="9" t="s">
        <v>64</v>
      </c>
      <c r="C77" s="9" t="s">
        <v>84</v>
      </c>
      <c r="D77" s="10">
        <v>0.13</v>
      </c>
      <c r="E77" s="10">
        <v>0.13</v>
      </c>
      <c r="F77" s="10">
        <v>0.1</v>
      </c>
      <c r="G77" s="10">
        <v>0.1</v>
      </c>
      <c r="H77" s="5">
        <v>0.14</v>
      </c>
      <c r="I77" s="5">
        <v>0.13</v>
      </c>
      <c r="J77" s="5">
        <v>0.03</v>
      </c>
      <c r="K77" s="5">
        <v>0.07</v>
      </c>
      <c r="L77" s="10">
        <v>0</v>
      </c>
      <c r="M77" s="10">
        <v>0</v>
      </c>
      <c r="N77" s="16">
        <f t="shared" si="1"/>
        <v>0.83</v>
      </c>
      <c r="O77" s="17"/>
      <c r="P77" s="18"/>
      <c r="Q77" s="22"/>
      <c r="R77" s="18"/>
    </row>
    <row r="78" spans="2:18">
      <c r="B78" s="9" t="s">
        <v>64</v>
      </c>
      <c r="C78" s="9" t="s">
        <v>85</v>
      </c>
      <c r="D78" s="10">
        <v>0.13</v>
      </c>
      <c r="E78" s="10">
        <v>0.13</v>
      </c>
      <c r="F78" s="10">
        <v>0.1</v>
      </c>
      <c r="G78" s="10">
        <v>0.1</v>
      </c>
      <c r="H78" s="5">
        <v>0.14</v>
      </c>
      <c r="I78" s="5">
        <v>0.13</v>
      </c>
      <c r="J78" s="5">
        <v>0.03</v>
      </c>
      <c r="K78" s="5">
        <v>0.07</v>
      </c>
      <c r="L78" s="10">
        <v>0</v>
      </c>
      <c r="M78" s="10">
        <v>0</v>
      </c>
      <c r="N78" s="16">
        <f t="shared" si="1"/>
        <v>0.83</v>
      </c>
      <c r="O78" s="17"/>
      <c r="P78" s="18"/>
      <c r="Q78" s="22"/>
      <c r="R78" s="18"/>
    </row>
    <row r="79" spans="2:18">
      <c r="B79" s="9" t="s">
        <v>64</v>
      </c>
      <c r="C79" s="9" t="s">
        <v>86</v>
      </c>
      <c r="D79" s="10">
        <v>0.13</v>
      </c>
      <c r="E79" s="10">
        <v>0.13</v>
      </c>
      <c r="F79" s="10">
        <v>0.1</v>
      </c>
      <c r="G79" s="10">
        <v>0.1</v>
      </c>
      <c r="H79" s="5">
        <v>0.14</v>
      </c>
      <c r="I79" s="5">
        <v>0.13</v>
      </c>
      <c r="J79" s="5">
        <v>0.03</v>
      </c>
      <c r="K79" s="5">
        <v>0.07</v>
      </c>
      <c r="L79" s="10">
        <v>0</v>
      </c>
      <c r="M79" s="10">
        <v>0</v>
      </c>
      <c r="N79" s="16">
        <f t="shared" si="1"/>
        <v>0.83</v>
      </c>
      <c r="O79" s="17"/>
      <c r="P79" s="18"/>
      <c r="Q79" s="22"/>
      <c r="R79" s="18"/>
    </row>
    <row r="80" spans="2:18">
      <c r="B80" s="9" t="s">
        <v>64</v>
      </c>
      <c r="C80" s="9" t="s">
        <v>87</v>
      </c>
      <c r="D80" s="10">
        <v>0.13</v>
      </c>
      <c r="E80" s="10">
        <v>0.13</v>
      </c>
      <c r="F80" s="10">
        <v>0.1</v>
      </c>
      <c r="G80" s="10">
        <v>0.1</v>
      </c>
      <c r="H80" s="5">
        <v>0.14</v>
      </c>
      <c r="I80" s="5">
        <v>0.13</v>
      </c>
      <c r="J80" s="5">
        <v>0.03</v>
      </c>
      <c r="K80" s="5">
        <v>0.07</v>
      </c>
      <c r="L80" s="10">
        <v>0</v>
      </c>
      <c r="M80" s="10">
        <v>0</v>
      </c>
      <c r="N80" s="16">
        <f t="shared" si="1"/>
        <v>0.83</v>
      </c>
      <c r="O80" s="17"/>
      <c r="P80" s="18"/>
      <c r="Q80" s="22"/>
      <c r="R80" s="18"/>
    </row>
    <row r="81" spans="2:18">
      <c r="B81" s="9" t="s">
        <v>64</v>
      </c>
      <c r="C81" s="9" t="s">
        <v>88</v>
      </c>
      <c r="D81" s="10">
        <v>0.13</v>
      </c>
      <c r="E81" s="10">
        <v>0.13</v>
      </c>
      <c r="F81" s="10">
        <v>0.1</v>
      </c>
      <c r="G81" s="5">
        <v>0.09</v>
      </c>
      <c r="H81" s="5">
        <v>0.14</v>
      </c>
      <c r="I81" s="5">
        <v>0.01</v>
      </c>
      <c r="J81" s="5">
        <v>0.03</v>
      </c>
      <c r="K81" s="10">
        <v>0</v>
      </c>
      <c r="L81" s="10">
        <v>0</v>
      </c>
      <c r="M81" s="10">
        <v>0</v>
      </c>
      <c r="N81" s="16">
        <f t="shared" si="1"/>
        <v>0.63</v>
      </c>
      <c r="O81" s="17"/>
      <c r="P81" s="18"/>
      <c r="Q81" s="22"/>
      <c r="R81" s="18"/>
    </row>
    <row r="82" spans="2:18">
      <c r="B82" s="9" t="s">
        <v>64</v>
      </c>
      <c r="C82" s="9" t="s">
        <v>89</v>
      </c>
      <c r="D82" s="10">
        <v>0.13</v>
      </c>
      <c r="E82" s="10">
        <v>0.13</v>
      </c>
      <c r="F82" s="10">
        <v>0.1</v>
      </c>
      <c r="G82" s="5">
        <v>0.09</v>
      </c>
      <c r="H82" s="5">
        <v>0.14</v>
      </c>
      <c r="I82" s="5">
        <v>0.1</v>
      </c>
      <c r="J82" s="5">
        <v>0.03</v>
      </c>
      <c r="K82" s="5">
        <v>0.07</v>
      </c>
      <c r="L82" s="10">
        <v>0</v>
      </c>
      <c r="M82" s="10">
        <v>0</v>
      </c>
      <c r="N82" s="16">
        <f t="shared" si="1"/>
        <v>0.79</v>
      </c>
      <c r="O82" s="17"/>
      <c r="P82" s="18"/>
      <c r="Q82" s="22"/>
      <c r="R82" s="18"/>
    </row>
    <row r="83" spans="2:18">
      <c r="B83" s="9" t="s">
        <v>64</v>
      </c>
      <c r="C83" s="9" t="s">
        <v>90</v>
      </c>
      <c r="D83" s="10">
        <v>0.13</v>
      </c>
      <c r="E83" s="10">
        <v>0.13</v>
      </c>
      <c r="F83" s="10">
        <v>0.1</v>
      </c>
      <c r="G83" s="5">
        <v>0.09</v>
      </c>
      <c r="H83" s="5">
        <v>0.14</v>
      </c>
      <c r="I83" s="5">
        <v>0.1</v>
      </c>
      <c r="J83" s="5">
        <v>0.03</v>
      </c>
      <c r="K83" s="5">
        <v>0.07</v>
      </c>
      <c r="L83" s="10">
        <v>0</v>
      </c>
      <c r="M83" s="10">
        <v>0</v>
      </c>
      <c r="N83" s="16">
        <f t="shared" si="1"/>
        <v>0.79</v>
      </c>
      <c r="O83" s="17"/>
      <c r="P83" s="18"/>
      <c r="Q83" s="22"/>
      <c r="R83" s="18"/>
    </row>
    <row r="84" spans="2:18">
      <c r="B84" s="9" t="s">
        <v>64</v>
      </c>
      <c r="C84" s="9" t="s">
        <v>91</v>
      </c>
      <c r="D84" s="10">
        <v>0.13</v>
      </c>
      <c r="E84" s="10">
        <v>0.13</v>
      </c>
      <c r="F84" s="10">
        <v>0.1</v>
      </c>
      <c r="G84" s="10">
        <v>0.1</v>
      </c>
      <c r="H84" s="5">
        <v>0.14</v>
      </c>
      <c r="I84" s="5">
        <v>0.1</v>
      </c>
      <c r="J84" s="5">
        <v>0.03</v>
      </c>
      <c r="K84" s="5">
        <v>0.07</v>
      </c>
      <c r="L84" s="10">
        <v>0</v>
      </c>
      <c r="M84" s="10">
        <v>0</v>
      </c>
      <c r="N84" s="16">
        <f t="shared" si="1"/>
        <v>0.8</v>
      </c>
      <c r="O84" s="17"/>
      <c r="P84" s="18"/>
      <c r="Q84" s="22"/>
      <c r="R84" s="18"/>
    </row>
    <row r="85" spans="2:18">
      <c r="B85" s="9" t="s">
        <v>64</v>
      </c>
      <c r="C85" s="9" t="s">
        <v>92</v>
      </c>
      <c r="D85" s="10">
        <v>0.13</v>
      </c>
      <c r="E85" s="10">
        <v>0.13</v>
      </c>
      <c r="F85" s="10">
        <v>0.1</v>
      </c>
      <c r="G85" s="10">
        <v>0.1</v>
      </c>
      <c r="H85" s="5">
        <v>0.14</v>
      </c>
      <c r="I85" s="5">
        <v>0.1</v>
      </c>
      <c r="J85" s="5">
        <v>0.03</v>
      </c>
      <c r="K85" s="5">
        <v>0.07</v>
      </c>
      <c r="L85" s="10">
        <v>0</v>
      </c>
      <c r="M85" s="10">
        <v>0</v>
      </c>
      <c r="N85" s="16">
        <f t="shared" si="1"/>
        <v>0.8</v>
      </c>
      <c r="O85" s="17"/>
      <c r="P85" s="18"/>
      <c r="Q85" s="22"/>
      <c r="R85" s="18"/>
    </row>
    <row r="86" spans="2:18">
      <c r="B86" s="9" t="s">
        <v>64</v>
      </c>
      <c r="C86" s="9" t="s">
        <v>93</v>
      </c>
      <c r="D86" s="10">
        <v>0.13</v>
      </c>
      <c r="E86" s="10">
        <v>0.13</v>
      </c>
      <c r="F86" s="10">
        <v>0.1</v>
      </c>
      <c r="G86" s="5">
        <v>0.09</v>
      </c>
      <c r="H86" s="5">
        <v>0.14</v>
      </c>
      <c r="I86" s="5">
        <v>0.1</v>
      </c>
      <c r="J86" s="5">
        <v>0.03</v>
      </c>
      <c r="K86" s="5">
        <v>0.07</v>
      </c>
      <c r="L86" s="10">
        <v>0</v>
      </c>
      <c r="M86" s="10">
        <v>0</v>
      </c>
      <c r="N86" s="16">
        <f t="shared" si="1"/>
        <v>0.79</v>
      </c>
      <c r="O86" s="17"/>
      <c r="P86" s="18"/>
      <c r="Q86" s="22"/>
      <c r="R86" s="18"/>
    </row>
    <row r="87" spans="2:18">
      <c r="B87" s="9" t="s">
        <v>64</v>
      </c>
      <c r="C87" s="9" t="s">
        <v>94</v>
      </c>
      <c r="D87" s="10">
        <v>0.13</v>
      </c>
      <c r="E87" s="10">
        <v>0.13</v>
      </c>
      <c r="F87" s="10">
        <v>0.1</v>
      </c>
      <c r="G87" s="5">
        <v>0.09</v>
      </c>
      <c r="H87" s="5">
        <v>0.14</v>
      </c>
      <c r="I87" s="5">
        <v>0.1</v>
      </c>
      <c r="J87" s="5">
        <v>0.03</v>
      </c>
      <c r="K87" s="5">
        <v>0.07</v>
      </c>
      <c r="L87" s="10">
        <v>0</v>
      </c>
      <c r="M87" s="10">
        <v>0</v>
      </c>
      <c r="N87" s="16">
        <f t="shared" si="1"/>
        <v>0.79</v>
      </c>
      <c r="O87" s="17"/>
      <c r="P87" s="18"/>
      <c r="Q87" s="22"/>
      <c r="R87" s="18"/>
    </row>
    <row r="88" spans="2:18">
      <c r="B88" s="9" t="s">
        <v>64</v>
      </c>
      <c r="C88" s="9" t="s">
        <v>95</v>
      </c>
      <c r="D88" s="10">
        <v>0.13</v>
      </c>
      <c r="E88" s="10">
        <v>0.13</v>
      </c>
      <c r="F88" s="10">
        <v>0.1</v>
      </c>
      <c r="G88" s="5">
        <v>0.09</v>
      </c>
      <c r="H88" s="5">
        <v>0.14</v>
      </c>
      <c r="I88" s="5">
        <v>0.1</v>
      </c>
      <c r="J88" s="5">
        <v>0.03</v>
      </c>
      <c r="K88" s="5">
        <v>0.07</v>
      </c>
      <c r="L88" s="10">
        <v>0</v>
      </c>
      <c r="M88" s="10">
        <v>0</v>
      </c>
      <c r="N88" s="16">
        <f t="shared" si="1"/>
        <v>0.79</v>
      </c>
      <c r="O88" s="17"/>
      <c r="P88" s="18"/>
      <c r="Q88" s="22"/>
      <c r="R88" s="18"/>
    </row>
    <row r="89" spans="2:18">
      <c r="B89" s="9" t="s">
        <v>64</v>
      </c>
      <c r="C89" s="9" t="s">
        <v>96</v>
      </c>
      <c r="D89" s="10">
        <v>0.13</v>
      </c>
      <c r="E89" s="10">
        <v>0.13</v>
      </c>
      <c r="F89" s="10">
        <v>0.1</v>
      </c>
      <c r="G89" s="5">
        <v>0.09</v>
      </c>
      <c r="H89" s="5">
        <v>0.14</v>
      </c>
      <c r="I89" s="5">
        <v>0.1</v>
      </c>
      <c r="J89" s="5">
        <v>0.03</v>
      </c>
      <c r="K89" s="5">
        <v>0.07</v>
      </c>
      <c r="L89" s="10">
        <v>0</v>
      </c>
      <c r="M89" s="10">
        <v>0</v>
      </c>
      <c r="N89" s="16">
        <f t="shared" si="1"/>
        <v>0.79</v>
      </c>
      <c r="O89" s="17"/>
      <c r="P89" s="18"/>
      <c r="Q89" s="22"/>
      <c r="R89" s="18"/>
    </row>
    <row r="90" spans="2:18">
      <c r="B90" s="9" t="s">
        <v>64</v>
      </c>
      <c r="C90" s="9" t="s">
        <v>97</v>
      </c>
      <c r="D90" s="10">
        <v>0.13</v>
      </c>
      <c r="E90" s="10">
        <v>0.13</v>
      </c>
      <c r="F90" s="10">
        <v>0.1</v>
      </c>
      <c r="G90" s="5">
        <v>0.09</v>
      </c>
      <c r="H90" s="5">
        <v>0.14</v>
      </c>
      <c r="I90" s="5">
        <v>0.1</v>
      </c>
      <c r="J90" s="5">
        <v>0.03</v>
      </c>
      <c r="K90" s="5">
        <v>0.07</v>
      </c>
      <c r="L90" s="10">
        <v>0</v>
      </c>
      <c r="M90" s="10">
        <v>0</v>
      </c>
      <c r="N90" s="16">
        <f t="shared" si="1"/>
        <v>0.79</v>
      </c>
      <c r="O90" s="17"/>
      <c r="P90" s="18"/>
      <c r="Q90" s="22"/>
      <c r="R90" s="18"/>
    </row>
    <row r="91" spans="2:18">
      <c r="B91" s="9" t="s">
        <v>64</v>
      </c>
      <c r="C91" s="9" t="s">
        <v>98</v>
      </c>
      <c r="D91" s="10">
        <v>0.13</v>
      </c>
      <c r="E91" s="10">
        <v>0.13</v>
      </c>
      <c r="F91" s="10">
        <v>0.1</v>
      </c>
      <c r="G91" s="5">
        <v>0.09</v>
      </c>
      <c r="H91" s="5">
        <v>0.14</v>
      </c>
      <c r="I91" s="5">
        <v>0.1</v>
      </c>
      <c r="J91" s="5">
        <v>0.03</v>
      </c>
      <c r="K91" s="5">
        <v>0.07</v>
      </c>
      <c r="L91" s="19">
        <v>0</v>
      </c>
      <c r="M91" s="19">
        <v>0</v>
      </c>
      <c r="N91" s="16">
        <f t="shared" si="1"/>
        <v>0.79</v>
      </c>
      <c r="O91" s="17"/>
      <c r="P91" s="18"/>
      <c r="Q91" s="22"/>
      <c r="R91" s="18"/>
    </row>
    <row r="92" spans="2:18">
      <c r="B92" s="9" t="s">
        <v>64</v>
      </c>
      <c r="C92" s="9" t="s">
        <v>99</v>
      </c>
      <c r="D92" s="10">
        <v>0.13</v>
      </c>
      <c r="E92" s="10">
        <v>0.13</v>
      </c>
      <c r="F92" s="10">
        <v>0.1</v>
      </c>
      <c r="G92" s="5">
        <v>0.09</v>
      </c>
      <c r="H92" s="5">
        <v>0.14</v>
      </c>
      <c r="I92" s="5">
        <v>0.1</v>
      </c>
      <c r="J92" s="5">
        <v>0.03</v>
      </c>
      <c r="K92" s="5">
        <v>0.07</v>
      </c>
      <c r="L92" s="19">
        <v>0</v>
      </c>
      <c r="M92" s="19">
        <v>0</v>
      </c>
      <c r="N92" s="16">
        <f t="shared" si="1"/>
        <v>0.79</v>
      </c>
      <c r="O92" s="17"/>
      <c r="P92" s="18"/>
      <c r="Q92" s="22"/>
      <c r="R92" s="18"/>
    </row>
    <row r="93" spans="2:18">
      <c r="B93" s="9" t="s">
        <v>64</v>
      </c>
      <c r="C93" s="9" t="s">
        <v>100</v>
      </c>
      <c r="D93" s="10">
        <v>0.13</v>
      </c>
      <c r="E93" s="10">
        <v>0.13</v>
      </c>
      <c r="F93" s="10">
        <v>0.1</v>
      </c>
      <c r="G93" s="5">
        <v>0.09</v>
      </c>
      <c r="H93" s="5">
        <v>0.14</v>
      </c>
      <c r="I93" s="5">
        <v>0.1</v>
      </c>
      <c r="J93" s="5">
        <v>0.03</v>
      </c>
      <c r="K93" s="5">
        <v>0.07</v>
      </c>
      <c r="L93" s="19">
        <v>0</v>
      </c>
      <c r="M93" s="19">
        <v>0</v>
      </c>
      <c r="N93" s="16">
        <f t="shared" si="1"/>
        <v>0.79</v>
      </c>
      <c r="O93" s="17"/>
      <c r="P93" s="18"/>
      <c r="Q93" s="22"/>
      <c r="R93" s="18"/>
    </row>
    <row r="94" spans="2:18">
      <c r="B94" s="9" t="s">
        <v>64</v>
      </c>
      <c r="C94" s="9" t="s">
        <v>101</v>
      </c>
      <c r="D94" s="10">
        <v>0.13</v>
      </c>
      <c r="E94" s="10">
        <v>0.13</v>
      </c>
      <c r="F94" s="10">
        <v>0.1</v>
      </c>
      <c r="G94" s="5">
        <v>0.09</v>
      </c>
      <c r="H94" s="5">
        <v>0.14</v>
      </c>
      <c r="I94" s="5">
        <v>0.1</v>
      </c>
      <c r="J94" s="5">
        <v>0.03</v>
      </c>
      <c r="K94" s="5">
        <v>0.07</v>
      </c>
      <c r="L94" s="19">
        <v>0</v>
      </c>
      <c r="M94" s="19">
        <v>0</v>
      </c>
      <c r="N94" s="16">
        <f t="shared" si="1"/>
        <v>0.79</v>
      </c>
      <c r="O94" s="17"/>
      <c r="P94" s="18"/>
      <c r="Q94" s="22"/>
      <c r="R94" s="18"/>
    </row>
    <row r="95" spans="2:18">
      <c r="B95" s="9" t="s">
        <v>64</v>
      </c>
      <c r="C95" s="9" t="s">
        <v>102</v>
      </c>
      <c r="D95" s="10">
        <v>0.13</v>
      </c>
      <c r="E95" s="10">
        <v>0.13</v>
      </c>
      <c r="F95" s="10">
        <v>0.1</v>
      </c>
      <c r="G95" s="5">
        <v>0.09</v>
      </c>
      <c r="H95" s="5">
        <v>0.14</v>
      </c>
      <c r="I95" s="5">
        <v>0.1</v>
      </c>
      <c r="J95" s="5">
        <v>0.03</v>
      </c>
      <c r="K95" s="5">
        <v>0.07</v>
      </c>
      <c r="L95" s="19">
        <v>0</v>
      </c>
      <c r="M95" s="19">
        <v>0</v>
      </c>
      <c r="N95" s="16">
        <f t="shared" si="1"/>
        <v>0.79</v>
      </c>
      <c r="O95" s="17"/>
      <c r="P95" s="18"/>
      <c r="Q95" s="22"/>
      <c r="R95" s="18"/>
    </row>
    <row r="96" spans="2:18">
      <c r="B96" s="9" t="s">
        <v>64</v>
      </c>
      <c r="C96" s="9" t="s">
        <v>103</v>
      </c>
      <c r="D96" s="10">
        <v>0.13</v>
      </c>
      <c r="E96" s="10">
        <v>0.13</v>
      </c>
      <c r="F96" s="10">
        <v>0.1</v>
      </c>
      <c r="G96" s="5">
        <v>0.09</v>
      </c>
      <c r="H96" s="5">
        <v>0.14</v>
      </c>
      <c r="I96" s="5">
        <v>0.1</v>
      </c>
      <c r="J96" s="5">
        <v>0.03</v>
      </c>
      <c r="K96" s="5">
        <v>0.07</v>
      </c>
      <c r="L96" s="19">
        <v>0</v>
      </c>
      <c r="M96" s="19">
        <v>0</v>
      </c>
      <c r="N96" s="16">
        <f t="shared" si="1"/>
        <v>0.79</v>
      </c>
      <c r="O96" s="17"/>
      <c r="P96" s="18"/>
      <c r="Q96" s="22"/>
      <c r="R96" s="18"/>
    </row>
    <row r="97" spans="2:18">
      <c r="B97" s="9" t="s">
        <v>64</v>
      </c>
      <c r="C97" s="9" t="s">
        <v>104</v>
      </c>
      <c r="D97" s="10">
        <v>0.13</v>
      </c>
      <c r="E97" s="10">
        <v>0.13</v>
      </c>
      <c r="F97" s="10">
        <v>0.1</v>
      </c>
      <c r="G97" s="5">
        <v>0.09</v>
      </c>
      <c r="H97" s="5">
        <v>0.14</v>
      </c>
      <c r="I97" s="5">
        <v>0.1</v>
      </c>
      <c r="J97" s="5">
        <v>0.03</v>
      </c>
      <c r="K97" s="5">
        <v>0.07</v>
      </c>
      <c r="L97" s="19">
        <v>0</v>
      </c>
      <c r="M97" s="19">
        <v>0</v>
      </c>
      <c r="N97" s="16">
        <f t="shared" si="1"/>
        <v>0.79</v>
      </c>
      <c r="O97" s="17"/>
      <c r="P97" s="18"/>
      <c r="Q97" s="22"/>
      <c r="R97" s="18"/>
    </row>
    <row r="98" spans="2:18">
      <c r="B98" s="9" t="s">
        <v>105</v>
      </c>
      <c r="C98" s="9" t="s">
        <v>106</v>
      </c>
      <c r="D98" s="10">
        <v>0.13</v>
      </c>
      <c r="E98" s="10">
        <v>0.13</v>
      </c>
      <c r="F98" s="10">
        <v>0.1</v>
      </c>
      <c r="G98" s="5">
        <v>0.06</v>
      </c>
      <c r="H98" s="5">
        <v>0.14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6">
        <f t="shared" si="1"/>
        <v>0.56</v>
      </c>
      <c r="O98" s="17"/>
      <c r="P98" s="18"/>
      <c r="Q98" s="22"/>
      <c r="R98" s="18"/>
    </row>
    <row r="99" spans="2:18">
      <c r="B99" s="9" t="s">
        <v>105</v>
      </c>
      <c r="C99" s="9" t="s">
        <v>52</v>
      </c>
      <c r="D99" s="10">
        <v>0.13</v>
      </c>
      <c r="E99" s="10">
        <v>0.13</v>
      </c>
      <c r="F99" s="10">
        <v>0.1</v>
      </c>
      <c r="G99" s="10">
        <v>0.1</v>
      </c>
      <c r="H99" s="10">
        <v>0.15</v>
      </c>
      <c r="I99" s="10">
        <v>0.14</v>
      </c>
      <c r="J99" s="10">
        <v>0.04</v>
      </c>
      <c r="K99" s="10">
        <v>0.08</v>
      </c>
      <c r="L99" s="10">
        <v>0.09</v>
      </c>
      <c r="M99" s="19">
        <v>0</v>
      </c>
      <c r="N99" s="16">
        <f t="shared" si="1"/>
        <v>0.96</v>
      </c>
      <c r="O99" s="17"/>
      <c r="P99" s="18"/>
      <c r="Q99" s="22"/>
      <c r="R99" s="18"/>
    </row>
    <row r="100" spans="2:18">
      <c r="B100" s="9" t="s">
        <v>105</v>
      </c>
      <c r="C100" s="9" t="s">
        <v>53</v>
      </c>
      <c r="D100" s="10">
        <v>0.13</v>
      </c>
      <c r="E100" s="10">
        <v>0.13</v>
      </c>
      <c r="F100" s="10">
        <v>0.1</v>
      </c>
      <c r="G100" s="10">
        <v>0.1</v>
      </c>
      <c r="H100" s="10">
        <v>0.15</v>
      </c>
      <c r="I100" s="10">
        <v>0.14</v>
      </c>
      <c r="J100" s="10">
        <v>0.04</v>
      </c>
      <c r="K100" s="10">
        <v>0.08</v>
      </c>
      <c r="L100" s="10">
        <v>0.09</v>
      </c>
      <c r="M100" s="19">
        <v>0</v>
      </c>
      <c r="N100" s="16">
        <f t="shared" si="1"/>
        <v>0.96</v>
      </c>
      <c r="O100" s="17"/>
      <c r="P100" s="18"/>
      <c r="Q100" s="22"/>
      <c r="R100" s="18"/>
    </row>
    <row r="101" spans="2:18">
      <c r="B101" s="9" t="s">
        <v>105</v>
      </c>
      <c r="C101" s="9" t="s">
        <v>54</v>
      </c>
      <c r="D101" s="10">
        <v>0.13</v>
      </c>
      <c r="E101" s="10">
        <v>0.13</v>
      </c>
      <c r="F101" s="10">
        <v>0.1</v>
      </c>
      <c r="G101" s="10">
        <v>0.1</v>
      </c>
      <c r="H101" s="10">
        <v>0.15</v>
      </c>
      <c r="I101" s="10">
        <v>0.14</v>
      </c>
      <c r="J101" s="10">
        <v>0.04</v>
      </c>
      <c r="K101" s="10">
        <v>0.08</v>
      </c>
      <c r="L101" s="10">
        <v>0.09</v>
      </c>
      <c r="M101" s="19">
        <v>0</v>
      </c>
      <c r="N101" s="16">
        <f t="shared" si="1"/>
        <v>0.96</v>
      </c>
      <c r="O101" s="17"/>
      <c r="P101" s="18"/>
      <c r="Q101" s="22"/>
      <c r="R101" s="18"/>
    </row>
    <row r="102" spans="2:18">
      <c r="B102" s="9" t="s">
        <v>105</v>
      </c>
      <c r="C102" s="9" t="s">
        <v>55</v>
      </c>
      <c r="D102" s="10">
        <v>0.13</v>
      </c>
      <c r="E102" s="10">
        <v>0.13</v>
      </c>
      <c r="F102" s="10">
        <v>0.1</v>
      </c>
      <c r="G102" s="10">
        <v>0.1</v>
      </c>
      <c r="H102" s="10">
        <v>0.15</v>
      </c>
      <c r="I102" s="10">
        <v>0.14</v>
      </c>
      <c r="J102" s="10">
        <v>0.04</v>
      </c>
      <c r="K102" s="10">
        <v>0.08</v>
      </c>
      <c r="L102" s="10">
        <v>0.09</v>
      </c>
      <c r="M102" s="19">
        <v>0</v>
      </c>
      <c r="N102" s="16">
        <f t="shared" si="1"/>
        <v>0.96</v>
      </c>
      <c r="O102" s="17"/>
      <c r="P102" s="18"/>
      <c r="Q102" s="22"/>
      <c r="R102" s="18"/>
    </row>
    <row r="103" spans="2:18">
      <c r="B103" s="9" t="s">
        <v>105</v>
      </c>
      <c r="C103" s="9" t="s">
        <v>56</v>
      </c>
      <c r="D103" s="10">
        <v>0.13</v>
      </c>
      <c r="E103" s="10">
        <v>0.13</v>
      </c>
      <c r="F103" s="10">
        <v>0.1</v>
      </c>
      <c r="G103" s="10">
        <v>0.1</v>
      </c>
      <c r="H103" s="10">
        <v>0.15</v>
      </c>
      <c r="I103" s="10">
        <v>0.14</v>
      </c>
      <c r="J103" s="10">
        <v>0.04</v>
      </c>
      <c r="K103" s="10">
        <v>0.08</v>
      </c>
      <c r="L103" s="10">
        <v>0.09</v>
      </c>
      <c r="M103" s="19">
        <v>0</v>
      </c>
      <c r="N103" s="16">
        <f t="shared" si="1"/>
        <v>0.96</v>
      </c>
      <c r="O103" s="17"/>
      <c r="P103" s="18"/>
      <c r="Q103" s="22"/>
      <c r="R103" s="18"/>
    </row>
    <row r="104" spans="2:18">
      <c r="B104" s="23" t="s">
        <v>107</v>
      </c>
      <c r="C104" s="23" t="s">
        <v>65</v>
      </c>
      <c r="D104" s="24">
        <v>0.13</v>
      </c>
      <c r="E104" s="24">
        <v>0.13</v>
      </c>
      <c r="F104" s="5">
        <v>0.06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8">
        <v>0</v>
      </c>
      <c r="M104" s="28">
        <v>0</v>
      </c>
      <c r="N104" s="29">
        <f t="shared" si="1"/>
        <v>0.32</v>
      </c>
      <c r="O104" s="30">
        <f>+SUM(N104:N127)/24</f>
        <v>0.172916666666667</v>
      </c>
      <c r="P104" s="31">
        <f>+O104*24/2</f>
        <v>2.075</v>
      </c>
      <c r="Q104" s="34">
        <v>0</v>
      </c>
      <c r="R104" s="35">
        <f>+P104-Q104</f>
        <v>2.075</v>
      </c>
    </row>
    <row r="105" spans="2:18">
      <c r="B105" s="23" t="s">
        <v>107</v>
      </c>
      <c r="C105" s="23" t="s">
        <v>66</v>
      </c>
      <c r="D105" s="24">
        <v>0.13</v>
      </c>
      <c r="E105" s="24">
        <v>0.13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8">
        <v>0</v>
      </c>
      <c r="M105" s="28">
        <v>0</v>
      </c>
      <c r="N105" s="29">
        <f t="shared" si="1"/>
        <v>0.26</v>
      </c>
      <c r="O105" s="30"/>
      <c r="P105" s="31"/>
      <c r="Q105" s="34"/>
      <c r="R105" s="35"/>
    </row>
    <row r="106" spans="2:18">
      <c r="B106" s="23" t="s">
        <v>107</v>
      </c>
      <c r="C106" s="23" t="s">
        <v>68</v>
      </c>
      <c r="D106" s="24">
        <v>0.13</v>
      </c>
      <c r="E106" s="24">
        <v>0.13</v>
      </c>
      <c r="F106" s="5">
        <v>0.08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8">
        <v>0</v>
      </c>
      <c r="M106" s="28">
        <v>0</v>
      </c>
      <c r="N106" s="29">
        <f t="shared" si="1"/>
        <v>0.34</v>
      </c>
      <c r="O106" s="30"/>
      <c r="P106" s="31"/>
      <c r="Q106" s="34"/>
      <c r="R106" s="35"/>
    </row>
    <row r="107" spans="2:18">
      <c r="B107" s="23" t="s">
        <v>107</v>
      </c>
      <c r="C107" s="23" t="s">
        <v>69</v>
      </c>
      <c r="D107" s="24">
        <v>0.13</v>
      </c>
      <c r="E107" s="24">
        <v>0.13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8">
        <v>0</v>
      </c>
      <c r="M107" s="28">
        <v>0</v>
      </c>
      <c r="N107" s="29">
        <f t="shared" si="1"/>
        <v>0.26</v>
      </c>
      <c r="O107" s="30"/>
      <c r="P107" s="31"/>
      <c r="Q107" s="34"/>
      <c r="R107" s="35"/>
    </row>
    <row r="108" spans="2:18">
      <c r="B108" s="23" t="s">
        <v>107</v>
      </c>
      <c r="C108" s="23" t="s">
        <v>70</v>
      </c>
      <c r="D108" s="24">
        <v>0.13</v>
      </c>
      <c r="E108" s="24">
        <v>0.13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8">
        <v>0</v>
      </c>
      <c r="M108" s="28">
        <v>0</v>
      </c>
      <c r="N108" s="29">
        <f t="shared" si="1"/>
        <v>0.26</v>
      </c>
      <c r="O108" s="30"/>
      <c r="P108" s="31"/>
      <c r="Q108" s="34"/>
      <c r="R108" s="35"/>
    </row>
    <row r="109" spans="2:18">
      <c r="B109" s="23" t="s">
        <v>107</v>
      </c>
      <c r="C109" s="23" t="s">
        <v>71</v>
      </c>
      <c r="D109" s="24">
        <v>0.13</v>
      </c>
      <c r="E109" s="24">
        <v>0.13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8">
        <v>0</v>
      </c>
      <c r="M109" s="28">
        <v>0</v>
      </c>
      <c r="N109" s="29">
        <f t="shared" si="1"/>
        <v>0.26</v>
      </c>
      <c r="O109" s="30"/>
      <c r="P109" s="31"/>
      <c r="Q109" s="34"/>
      <c r="R109" s="35"/>
    </row>
    <row r="110" spans="2:18">
      <c r="B110" s="23" t="s">
        <v>107</v>
      </c>
      <c r="C110" s="23" t="s">
        <v>72</v>
      </c>
      <c r="D110" s="24">
        <v>0.13</v>
      </c>
      <c r="E110" s="24">
        <v>0.13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8">
        <v>0</v>
      </c>
      <c r="M110" s="28">
        <v>0</v>
      </c>
      <c r="N110" s="29">
        <f t="shared" si="1"/>
        <v>0.26</v>
      </c>
      <c r="O110" s="30"/>
      <c r="P110" s="31"/>
      <c r="Q110" s="34"/>
      <c r="R110" s="35"/>
    </row>
    <row r="111" spans="2:18">
      <c r="B111" s="23" t="s">
        <v>107</v>
      </c>
      <c r="C111" s="23" t="s">
        <v>73</v>
      </c>
      <c r="D111" s="24">
        <v>0.13</v>
      </c>
      <c r="E111" s="24">
        <v>0.13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8">
        <v>0</v>
      </c>
      <c r="M111" s="28">
        <v>0</v>
      </c>
      <c r="N111" s="29">
        <f t="shared" si="1"/>
        <v>0.26</v>
      </c>
      <c r="O111" s="30"/>
      <c r="P111" s="31"/>
      <c r="Q111" s="34"/>
      <c r="R111" s="35"/>
    </row>
    <row r="112" spans="2:18">
      <c r="B112" s="23" t="s">
        <v>107</v>
      </c>
      <c r="C112" s="23" t="s">
        <v>74</v>
      </c>
      <c r="D112" s="24">
        <v>0.13</v>
      </c>
      <c r="E112" s="24">
        <v>0.13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8">
        <v>0</v>
      </c>
      <c r="M112" s="28">
        <v>0</v>
      </c>
      <c r="N112" s="29">
        <f t="shared" si="1"/>
        <v>0.26</v>
      </c>
      <c r="O112" s="30"/>
      <c r="P112" s="31"/>
      <c r="Q112" s="34"/>
      <c r="R112" s="35"/>
    </row>
    <row r="113" spans="2:18">
      <c r="B113" s="23" t="s">
        <v>107</v>
      </c>
      <c r="C113" s="23" t="s">
        <v>75</v>
      </c>
      <c r="D113" s="24">
        <v>0.13</v>
      </c>
      <c r="E113" s="24">
        <v>0.13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8">
        <v>0</v>
      </c>
      <c r="M113" s="28">
        <v>0</v>
      </c>
      <c r="N113" s="29">
        <f t="shared" ref="N113:N176" si="2">+SUM(D113:M113)</f>
        <v>0.26</v>
      </c>
      <c r="O113" s="30"/>
      <c r="P113" s="31"/>
      <c r="Q113" s="34"/>
      <c r="R113" s="35"/>
    </row>
    <row r="114" spans="2:22">
      <c r="B114" s="23" t="s">
        <v>107</v>
      </c>
      <c r="C114" s="23" t="s">
        <v>76</v>
      </c>
      <c r="D114" s="24">
        <v>0.13</v>
      </c>
      <c r="E114" s="24">
        <v>0.13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8">
        <v>0</v>
      </c>
      <c r="M114" s="28">
        <v>0</v>
      </c>
      <c r="N114" s="29">
        <f t="shared" si="2"/>
        <v>0.26</v>
      </c>
      <c r="O114" s="30"/>
      <c r="P114" s="31"/>
      <c r="Q114" s="34"/>
      <c r="R114" s="35"/>
      <c r="V114" s="36"/>
    </row>
    <row r="115" spans="2:18">
      <c r="B115" s="23" t="s">
        <v>107</v>
      </c>
      <c r="C115" s="23" t="s">
        <v>77</v>
      </c>
      <c r="D115" s="24">
        <v>0.13</v>
      </c>
      <c r="E115" s="24">
        <v>0.13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8">
        <v>0</v>
      </c>
      <c r="M115" s="28">
        <v>0</v>
      </c>
      <c r="N115" s="29">
        <f t="shared" si="2"/>
        <v>0.26</v>
      </c>
      <c r="O115" s="30"/>
      <c r="P115" s="31"/>
      <c r="Q115" s="34"/>
      <c r="R115" s="35"/>
    </row>
    <row r="116" spans="2:18">
      <c r="B116" s="23" t="s">
        <v>107</v>
      </c>
      <c r="C116" s="23" t="s">
        <v>108</v>
      </c>
      <c r="D116" s="24">
        <v>0.13</v>
      </c>
      <c r="E116" s="5">
        <v>0.08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8">
        <v>0</v>
      </c>
      <c r="M116" s="28">
        <v>0</v>
      </c>
      <c r="N116" s="29">
        <f t="shared" si="2"/>
        <v>0.21</v>
      </c>
      <c r="O116" s="30"/>
      <c r="P116" s="31"/>
      <c r="Q116" s="34"/>
      <c r="R116" s="35"/>
    </row>
    <row r="117" spans="2:18">
      <c r="B117" s="23" t="s">
        <v>107</v>
      </c>
      <c r="C117" s="23" t="s">
        <v>109</v>
      </c>
      <c r="D117" s="24">
        <v>0.13</v>
      </c>
      <c r="E117" s="5">
        <v>0.08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8">
        <v>0</v>
      </c>
      <c r="M117" s="28">
        <v>0</v>
      </c>
      <c r="N117" s="29">
        <f t="shared" si="2"/>
        <v>0.21</v>
      </c>
      <c r="O117" s="30"/>
      <c r="P117" s="31"/>
      <c r="Q117" s="34"/>
      <c r="R117" s="35"/>
    </row>
    <row r="118" spans="2:18">
      <c r="B118" s="23" t="s">
        <v>107</v>
      </c>
      <c r="C118" s="23" t="s">
        <v>110</v>
      </c>
      <c r="D118" s="24">
        <v>0.13</v>
      </c>
      <c r="E118" s="5">
        <v>0.08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8">
        <v>0</v>
      </c>
      <c r="M118" s="28">
        <v>0</v>
      </c>
      <c r="N118" s="29">
        <f t="shared" si="2"/>
        <v>0.21</v>
      </c>
      <c r="O118" s="30"/>
      <c r="P118" s="31"/>
      <c r="Q118" s="34"/>
      <c r="R118" s="35"/>
    </row>
    <row r="119" spans="2:18">
      <c r="B119" s="23" t="s">
        <v>107</v>
      </c>
      <c r="C119" s="23" t="s">
        <v>111</v>
      </c>
      <c r="D119" s="24">
        <v>0.13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8">
        <v>0</v>
      </c>
      <c r="M119" s="28">
        <v>0</v>
      </c>
      <c r="N119" s="29">
        <f t="shared" si="2"/>
        <v>0.13</v>
      </c>
      <c r="O119" s="30"/>
      <c r="P119" s="31"/>
      <c r="Q119" s="34"/>
      <c r="R119" s="35"/>
    </row>
    <row r="120" spans="2:18">
      <c r="B120" s="23" t="s">
        <v>107</v>
      </c>
      <c r="C120" s="23" t="s">
        <v>112</v>
      </c>
      <c r="D120" s="24">
        <v>0.13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8">
        <v>0</v>
      </c>
      <c r="M120" s="28">
        <v>0</v>
      </c>
      <c r="N120" s="29">
        <f t="shared" si="2"/>
        <v>0.13</v>
      </c>
      <c r="O120" s="30"/>
      <c r="P120" s="31"/>
      <c r="Q120" s="34"/>
      <c r="R120" s="35"/>
    </row>
    <row r="121" spans="2:18">
      <c r="B121" s="23" t="s">
        <v>107</v>
      </c>
      <c r="C121" s="23" t="s">
        <v>113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8">
        <v>0</v>
      </c>
      <c r="M121" s="28">
        <v>0</v>
      </c>
      <c r="N121" s="29">
        <f t="shared" si="2"/>
        <v>0</v>
      </c>
      <c r="O121" s="30"/>
      <c r="P121" s="31"/>
      <c r="Q121" s="34"/>
      <c r="R121" s="35"/>
    </row>
    <row r="122" spans="2:18">
      <c r="B122" s="23" t="s">
        <v>107</v>
      </c>
      <c r="C122" s="23" t="s">
        <v>114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8">
        <v>0</v>
      </c>
      <c r="M122" s="28">
        <v>0</v>
      </c>
      <c r="N122" s="29">
        <f t="shared" si="2"/>
        <v>0</v>
      </c>
      <c r="O122" s="30"/>
      <c r="P122" s="31"/>
      <c r="Q122" s="34"/>
      <c r="R122" s="35"/>
    </row>
    <row r="123" spans="2:18">
      <c r="B123" s="23" t="s">
        <v>107</v>
      </c>
      <c r="C123" s="23" t="s">
        <v>115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8">
        <v>0</v>
      </c>
      <c r="M123" s="28">
        <v>0</v>
      </c>
      <c r="N123" s="29">
        <f t="shared" si="2"/>
        <v>0</v>
      </c>
      <c r="O123" s="30"/>
      <c r="P123" s="31"/>
      <c r="Q123" s="34"/>
      <c r="R123" s="35"/>
    </row>
    <row r="124" spans="2:22">
      <c r="B124" s="23" t="s">
        <v>107</v>
      </c>
      <c r="C124" s="23" t="s">
        <v>116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8">
        <v>0</v>
      </c>
      <c r="M124" s="28">
        <v>0</v>
      </c>
      <c r="N124" s="29">
        <f t="shared" si="2"/>
        <v>0</v>
      </c>
      <c r="O124" s="30"/>
      <c r="P124" s="31"/>
      <c r="Q124" s="34"/>
      <c r="R124" s="35"/>
      <c r="V124" s="36"/>
    </row>
    <row r="125" spans="2:18">
      <c r="B125" s="23" t="s">
        <v>107</v>
      </c>
      <c r="C125" s="23" t="s">
        <v>117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8">
        <v>0</v>
      </c>
      <c r="M125" s="28">
        <v>0</v>
      </c>
      <c r="N125" s="29">
        <f t="shared" si="2"/>
        <v>0</v>
      </c>
      <c r="O125" s="30"/>
      <c r="P125" s="31"/>
      <c r="Q125" s="34"/>
      <c r="R125" s="35"/>
    </row>
    <row r="126" spans="2:18">
      <c r="B126" s="23" t="s">
        <v>107</v>
      </c>
      <c r="C126" s="23" t="s">
        <v>118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8">
        <v>0</v>
      </c>
      <c r="M126" s="28">
        <v>0</v>
      </c>
      <c r="N126" s="29">
        <f t="shared" si="2"/>
        <v>0</v>
      </c>
      <c r="O126" s="30"/>
      <c r="P126" s="31"/>
      <c r="Q126" s="34"/>
      <c r="R126" s="35"/>
    </row>
    <row r="127" spans="2:18">
      <c r="B127" s="23" t="s">
        <v>107</v>
      </c>
      <c r="C127" s="23" t="s">
        <v>119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8">
        <v>0</v>
      </c>
      <c r="M127" s="28">
        <v>0</v>
      </c>
      <c r="N127" s="29">
        <f t="shared" si="2"/>
        <v>0</v>
      </c>
      <c r="O127" s="30"/>
      <c r="P127" s="31"/>
      <c r="Q127" s="34"/>
      <c r="R127" s="35"/>
    </row>
    <row r="128" spans="2:18">
      <c r="B128" s="25" t="s">
        <v>120</v>
      </c>
      <c r="C128" s="26" t="s">
        <v>108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32">
        <f t="shared" si="2"/>
        <v>0</v>
      </c>
      <c r="O128" s="33">
        <v>0</v>
      </c>
      <c r="P128" s="33">
        <v>0</v>
      </c>
      <c r="Q128" s="37">
        <v>0</v>
      </c>
      <c r="R128" s="38">
        <v>0</v>
      </c>
    </row>
    <row r="129" spans="2:18">
      <c r="B129" s="25" t="s">
        <v>120</v>
      </c>
      <c r="C129" s="26" t="s">
        <v>109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32">
        <f t="shared" si="2"/>
        <v>0</v>
      </c>
      <c r="O129" s="33"/>
      <c r="P129" s="33"/>
      <c r="Q129" s="37"/>
      <c r="R129" s="38"/>
    </row>
    <row r="130" spans="2:18">
      <c r="B130" s="25" t="s">
        <v>120</v>
      </c>
      <c r="C130" s="26" t="s">
        <v>110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32">
        <f t="shared" si="2"/>
        <v>0</v>
      </c>
      <c r="O130" s="33"/>
      <c r="P130" s="33"/>
      <c r="Q130" s="37"/>
      <c r="R130" s="38"/>
    </row>
    <row r="131" spans="2:18">
      <c r="B131" s="25" t="s">
        <v>120</v>
      </c>
      <c r="C131" s="26" t="s">
        <v>111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32">
        <f t="shared" si="2"/>
        <v>0</v>
      </c>
      <c r="O131" s="33"/>
      <c r="P131" s="33"/>
      <c r="Q131" s="37"/>
      <c r="R131" s="38"/>
    </row>
    <row r="132" spans="2:18">
      <c r="B132" s="25" t="s">
        <v>120</v>
      </c>
      <c r="C132" s="26" t="s">
        <v>65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32">
        <f t="shared" si="2"/>
        <v>0</v>
      </c>
      <c r="O132" s="33"/>
      <c r="P132" s="33"/>
      <c r="Q132" s="37"/>
      <c r="R132" s="38"/>
    </row>
    <row r="133" spans="2:18">
      <c r="B133" s="25" t="s">
        <v>120</v>
      </c>
      <c r="C133" s="26" t="s">
        <v>66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32">
        <f t="shared" si="2"/>
        <v>0</v>
      </c>
      <c r="O133" s="33"/>
      <c r="P133" s="33"/>
      <c r="Q133" s="37"/>
      <c r="R133" s="38"/>
    </row>
    <row r="134" spans="2:18">
      <c r="B134" s="25" t="s">
        <v>120</v>
      </c>
      <c r="C134" s="26" t="s">
        <v>67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32">
        <f t="shared" si="2"/>
        <v>0</v>
      </c>
      <c r="O134" s="33"/>
      <c r="P134" s="33"/>
      <c r="Q134" s="37"/>
      <c r="R134" s="38"/>
    </row>
    <row r="135" spans="2:18">
      <c r="B135" s="25" t="s">
        <v>120</v>
      </c>
      <c r="C135" s="26" t="s">
        <v>121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32">
        <f t="shared" si="2"/>
        <v>0</v>
      </c>
      <c r="O135" s="33"/>
      <c r="P135" s="33"/>
      <c r="Q135" s="37"/>
      <c r="R135" s="38"/>
    </row>
    <row r="136" spans="2:18">
      <c r="B136" s="25" t="s">
        <v>120</v>
      </c>
      <c r="C136" s="26" t="s">
        <v>122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32">
        <f t="shared" si="2"/>
        <v>0</v>
      </c>
      <c r="O136" s="33"/>
      <c r="P136" s="33"/>
      <c r="Q136" s="37"/>
      <c r="R136" s="38"/>
    </row>
    <row r="137" spans="2:18">
      <c r="B137" s="25" t="s">
        <v>120</v>
      </c>
      <c r="C137" s="26" t="s">
        <v>68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32">
        <f t="shared" si="2"/>
        <v>0</v>
      </c>
      <c r="O137" s="33"/>
      <c r="P137" s="33"/>
      <c r="Q137" s="37"/>
      <c r="R137" s="38"/>
    </row>
    <row r="138" spans="2:18">
      <c r="B138" s="25" t="s">
        <v>120</v>
      </c>
      <c r="C138" s="26" t="s">
        <v>69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0</v>
      </c>
      <c r="M138" s="27">
        <v>0</v>
      </c>
      <c r="N138" s="32">
        <f t="shared" si="2"/>
        <v>0</v>
      </c>
      <c r="O138" s="33"/>
      <c r="P138" s="33"/>
      <c r="Q138" s="37"/>
      <c r="R138" s="38"/>
    </row>
    <row r="139" spans="2:18">
      <c r="B139" s="25" t="s">
        <v>120</v>
      </c>
      <c r="C139" s="26" t="s">
        <v>70</v>
      </c>
      <c r="D139" s="27">
        <v>0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32">
        <f t="shared" si="2"/>
        <v>0</v>
      </c>
      <c r="O139" s="33"/>
      <c r="P139" s="33"/>
      <c r="Q139" s="37"/>
      <c r="R139" s="38"/>
    </row>
    <row r="140" spans="2:18">
      <c r="B140" s="25" t="s">
        <v>120</v>
      </c>
      <c r="C140" s="26" t="s">
        <v>71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32">
        <f t="shared" si="2"/>
        <v>0</v>
      </c>
      <c r="O140" s="33"/>
      <c r="P140" s="33"/>
      <c r="Q140" s="37"/>
      <c r="R140" s="38"/>
    </row>
    <row r="141" spans="2:18">
      <c r="B141" s="25" t="s">
        <v>120</v>
      </c>
      <c r="C141" s="26" t="s">
        <v>72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32">
        <f t="shared" si="2"/>
        <v>0</v>
      </c>
      <c r="O141" s="33"/>
      <c r="P141" s="33"/>
      <c r="Q141" s="37"/>
      <c r="R141" s="38"/>
    </row>
    <row r="142" spans="2:18">
      <c r="B142" s="25" t="s">
        <v>120</v>
      </c>
      <c r="C142" s="26" t="s">
        <v>75</v>
      </c>
      <c r="D142" s="27">
        <v>0</v>
      </c>
      <c r="E142" s="27">
        <v>0</v>
      </c>
      <c r="F142" s="27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32">
        <f t="shared" si="2"/>
        <v>0</v>
      </c>
      <c r="O142" s="33"/>
      <c r="P142" s="33"/>
      <c r="Q142" s="37"/>
      <c r="R142" s="38"/>
    </row>
    <row r="143" spans="2:18">
      <c r="B143" s="25" t="s">
        <v>120</v>
      </c>
      <c r="C143" s="26" t="s">
        <v>88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32">
        <f t="shared" si="2"/>
        <v>0</v>
      </c>
      <c r="O143" s="33"/>
      <c r="P143" s="33"/>
      <c r="Q143" s="37"/>
      <c r="R143" s="38"/>
    </row>
    <row r="144" spans="2:18">
      <c r="B144" s="25" t="s">
        <v>120</v>
      </c>
      <c r="C144" s="26" t="s">
        <v>89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32">
        <f t="shared" si="2"/>
        <v>0</v>
      </c>
      <c r="O144" s="33"/>
      <c r="P144" s="33"/>
      <c r="Q144" s="37"/>
      <c r="R144" s="38"/>
    </row>
    <row r="145" spans="2:18">
      <c r="B145" s="25" t="s">
        <v>120</v>
      </c>
      <c r="C145" s="26" t="s">
        <v>90</v>
      </c>
      <c r="D145" s="27">
        <v>0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32">
        <f t="shared" si="2"/>
        <v>0</v>
      </c>
      <c r="O145" s="33"/>
      <c r="P145" s="33"/>
      <c r="Q145" s="37"/>
      <c r="R145" s="38"/>
    </row>
    <row r="146" spans="2:18">
      <c r="B146" s="25" t="s">
        <v>120</v>
      </c>
      <c r="C146" s="26" t="s">
        <v>91</v>
      </c>
      <c r="D146" s="27">
        <v>0</v>
      </c>
      <c r="E146" s="27">
        <v>0</v>
      </c>
      <c r="F146" s="27">
        <v>0</v>
      </c>
      <c r="G146" s="27">
        <v>0</v>
      </c>
      <c r="H146" s="27">
        <v>0</v>
      </c>
      <c r="I146" s="27">
        <v>0</v>
      </c>
      <c r="J146" s="27">
        <v>0</v>
      </c>
      <c r="K146" s="27">
        <v>0</v>
      </c>
      <c r="L146" s="27">
        <v>0</v>
      </c>
      <c r="M146" s="27">
        <v>0</v>
      </c>
      <c r="N146" s="32">
        <f t="shared" si="2"/>
        <v>0</v>
      </c>
      <c r="O146" s="33"/>
      <c r="P146" s="33"/>
      <c r="Q146" s="37"/>
      <c r="R146" s="38"/>
    </row>
    <row r="147" spans="2:18">
      <c r="B147" s="25" t="s">
        <v>120</v>
      </c>
      <c r="C147" s="26" t="s">
        <v>92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32">
        <f t="shared" si="2"/>
        <v>0</v>
      </c>
      <c r="O147" s="33"/>
      <c r="P147" s="33"/>
      <c r="Q147" s="37"/>
      <c r="R147" s="38"/>
    </row>
    <row r="148" spans="2:18">
      <c r="B148" s="25" t="s">
        <v>120</v>
      </c>
      <c r="C148" s="26" t="s">
        <v>93</v>
      </c>
      <c r="D148" s="27">
        <v>0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32">
        <f t="shared" si="2"/>
        <v>0</v>
      </c>
      <c r="O148" s="33"/>
      <c r="P148" s="33"/>
      <c r="Q148" s="37"/>
      <c r="R148" s="38"/>
    </row>
    <row r="149" spans="2:18">
      <c r="B149" s="25" t="s">
        <v>120</v>
      </c>
      <c r="C149" s="26" t="s">
        <v>94</v>
      </c>
      <c r="D149" s="27">
        <v>0</v>
      </c>
      <c r="E149" s="27">
        <v>0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32">
        <f t="shared" si="2"/>
        <v>0</v>
      </c>
      <c r="O149" s="33"/>
      <c r="P149" s="33"/>
      <c r="Q149" s="37"/>
      <c r="R149" s="38"/>
    </row>
    <row r="150" spans="2:18">
      <c r="B150" s="25" t="s">
        <v>120</v>
      </c>
      <c r="C150" s="26" t="s">
        <v>95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32">
        <f t="shared" si="2"/>
        <v>0</v>
      </c>
      <c r="O150" s="33"/>
      <c r="P150" s="33"/>
      <c r="Q150" s="37"/>
      <c r="R150" s="38"/>
    </row>
    <row r="151" spans="2:18">
      <c r="B151" s="25" t="s">
        <v>120</v>
      </c>
      <c r="C151" s="26" t="s">
        <v>96</v>
      </c>
      <c r="D151" s="27">
        <v>0</v>
      </c>
      <c r="E151" s="27">
        <v>0</v>
      </c>
      <c r="F151" s="27">
        <v>0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32">
        <f t="shared" si="2"/>
        <v>0</v>
      </c>
      <c r="O151" s="33"/>
      <c r="P151" s="33"/>
      <c r="Q151" s="37"/>
      <c r="R151" s="38"/>
    </row>
    <row r="152" spans="2:18">
      <c r="B152" s="25" t="s">
        <v>120</v>
      </c>
      <c r="C152" s="26" t="s">
        <v>97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32">
        <f t="shared" si="2"/>
        <v>0</v>
      </c>
      <c r="O152" s="33"/>
      <c r="P152" s="33"/>
      <c r="Q152" s="37"/>
      <c r="R152" s="38"/>
    </row>
    <row r="153" spans="2:18">
      <c r="B153" s="25" t="s">
        <v>120</v>
      </c>
      <c r="C153" s="26" t="s">
        <v>98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32">
        <f t="shared" si="2"/>
        <v>0</v>
      </c>
      <c r="O153" s="33"/>
      <c r="P153" s="33"/>
      <c r="Q153" s="37"/>
      <c r="R153" s="38"/>
    </row>
    <row r="154" spans="2:18">
      <c r="B154" s="25" t="s">
        <v>120</v>
      </c>
      <c r="C154" s="26" t="s">
        <v>99</v>
      </c>
      <c r="D154" s="27">
        <v>0</v>
      </c>
      <c r="E154" s="27">
        <v>0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32">
        <f t="shared" si="2"/>
        <v>0</v>
      </c>
      <c r="O154" s="33"/>
      <c r="P154" s="33"/>
      <c r="Q154" s="37"/>
      <c r="R154" s="38"/>
    </row>
    <row r="155" spans="2:18">
      <c r="B155" s="25" t="s">
        <v>120</v>
      </c>
      <c r="C155" s="26" t="s">
        <v>100</v>
      </c>
      <c r="D155" s="27">
        <v>0</v>
      </c>
      <c r="E155" s="27">
        <v>0</v>
      </c>
      <c r="F155" s="27">
        <v>0</v>
      </c>
      <c r="G155" s="27">
        <v>0</v>
      </c>
      <c r="H155" s="27">
        <v>0</v>
      </c>
      <c r="I155" s="27">
        <v>0</v>
      </c>
      <c r="J155" s="27">
        <v>0</v>
      </c>
      <c r="K155" s="27">
        <v>0</v>
      </c>
      <c r="L155" s="27">
        <v>0</v>
      </c>
      <c r="M155" s="27">
        <v>0</v>
      </c>
      <c r="N155" s="32">
        <f t="shared" si="2"/>
        <v>0</v>
      </c>
      <c r="O155" s="33"/>
      <c r="P155" s="33"/>
      <c r="Q155" s="37"/>
      <c r="R155" s="38"/>
    </row>
    <row r="156" spans="2:18">
      <c r="B156" s="25" t="s">
        <v>120</v>
      </c>
      <c r="C156" s="26" t="s">
        <v>101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0</v>
      </c>
      <c r="M156" s="27">
        <v>0</v>
      </c>
      <c r="N156" s="32">
        <f t="shared" si="2"/>
        <v>0</v>
      </c>
      <c r="O156" s="33"/>
      <c r="P156" s="33"/>
      <c r="Q156" s="37"/>
      <c r="R156" s="38"/>
    </row>
    <row r="157" spans="2:18">
      <c r="B157" s="25" t="s">
        <v>120</v>
      </c>
      <c r="C157" s="26" t="s">
        <v>102</v>
      </c>
      <c r="D157" s="27">
        <v>0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32">
        <f t="shared" si="2"/>
        <v>0</v>
      </c>
      <c r="O157" s="33"/>
      <c r="P157" s="33"/>
      <c r="Q157" s="37"/>
      <c r="R157" s="38"/>
    </row>
    <row r="158" spans="2:18">
      <c r="B158" s="25" t="s">
        <v>120</v>
      </c>
      <c r="C158" s="26" t="s">
        <v>103</v>
      </c>
      <c r="D158" s="27">
        <v>0</v>
      </c>
      <c r="E158" s="27">
        <v>0</v>
      </c>
      <c r="F158" s="27">
        <v>0</v>
      </c>
      <c r="G158" s="27">
        <v>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32">
        <f t="shared" si="2"/>
        <v>0</v>
      </c>
      <c r="O158" s="33"/>
      <c r="P158" s="33"/>
      <c r="Q158" s="37"/>
      <c r="R158" s="38"/>
    </row>
    <row r="159" spans="2:18">
      <c r="B159" s="25" t="s">
        <v>120</v>
      </c>
      <c r="C159" s="26" t="s">
        <v>123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  <c r="L159" s="27">
        <v>0</v>
      </c>
      <c r="M159" s="27">
        <v>0</v>
      </c>
      <c r="N159" s="32">
        <f t="shared" si="2"/>
        <v>0</v>
      </c>
      <c r="O159" s="33"/>
      <c r="P159" s="33"/>
      <c r="Q159" s="37"/>
      <c r="R159" s="38"/>
    </row>
    <row r="160" spans="2:18">
      <c r="B160" s="25" t="s">
        <v>120</v>
      </c>
      <c r="C160" s="26" t="s">
        <v>124</v>
      </c>
      <c r="D160" s="27">
        <v>0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0</v>
      </c>
      <c r="K160" s="27">
        <v>0</v>
      </c>
      <c r="L160" s="27">
        <v>0</v>
      </c>
      <c r="M160" s="27">
        <v>0</v>
      </c>
      <c r="N160" s="32">
        <f t="shared" si="2"/>
        <v>0</v>
      </c>
      <c r="O160" s="33"/>
      <c r="P160" s="33"/>
      <c r="Q160" s="37"/>
      <c r="R160" s="38"/>
    </row>
    <row r="161" spans="2:18">
      <c r="B161" s="25" t="s">
        <v>120</v>
      </c>
      <c r="C161" s="26" t="s">
        <v>125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32">
        <f t="shared" si="2"/>
        <v>0</v>
      </c>
      <c r="O161" s="33"/>
      <c r="P161" s="33"/>
      <c r="Q161" s="37"/>
      <c r="R161" s="38"/>
    </row>
    <row r="162" spans="2:18">
      <c r="B162" s="25" t="s">
        <v>120</v>
      </c>
      <c r="C162" s="26" t="s">
        <v>126</v>
      </c>
      <c r="D162" s="27">
        <v>0</v>
      </c>
      <c r="E162" s="27">
        <v>0</v>
      </c>
      <c r="F162" s="27">
        <v>0</v>
      </c>
      <c r="G162" s="27">
        <v>0</v>
      </c>
      <c r="H162" s="27">
        <v>0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32">
        <f t="shared" si="2"/>
        <v>0</v>
      </c>
      <c r="O162" s="33"/>
      <c r="P162" s="33"/>
      <c r="Q162" s="37"/>
      <c r="R162" s="38"/>
    </row>
    <row r="163" spans="2:18">
      <c r="B163" s="25" t="s">
        <v>120</v>
      </c>
      <c r="C163" s="26" t="s">
        <v>127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32">
        <f t="shared" si="2"/>
        <v>0</v>
      </c>
      <c r="O163" s="33"/>
      <c r="P163" s="33"/>
      <c r="Q163" s="37"/>
      <c r="R163" s="38"/>
    </row>
    <row r="164" spans="2:18">
      <c r="B164" s="39" t="s">
        <v>128</v>
      </c>
      <c r="C164" s="39" t="s">
        <v>108</v>
      </c>
      <c r="D164" s="40">
        <v>0</v>
      </c>
      <c r="E164" s="40">
        <v>0</v>
      </c>
      <c r="F164" s="40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0</v>
      </c>
      <c r="L164" s="40">
        <v>0</v>
      </c>
      <c r="M164" s="40">
        <v>0</v>
      </c>
      <c r="N164" s="43">
        <f t="shared" si="2"/>
        <v>0</v>
      </c>
      <c r="O164" s="44">
        <v>0</v>
      </c>
      <c r="P164" s="44">
        <v>0</v>
      </c>
      <c r="Q164" s="47">
        <v>0</v>
      </c>
      <c r="R164" s="48">
        <v>0</v>
      </c>
    </row>
    <row r="165" spans="2:18">
      <c r="B165" s="39" t="s">
        <v>128</v>
      </c>
      <c r="C165" s="39" t="s">
        <v>109</v>
      </c>
      <c r="D165" s="40">
        <v>0</v>
      </c>
      <c r="E165" s="40">
        <v>0</v>
      </c>
      <c r="F165" s="40">
        <v>0</v>
      </c>
      <c r="G165" s="40">
        <v>0</v>
      </c>
      <c r="H165" s="40">
        <v>0</v>
      </c>
      <c r="I165" s="40">
        <v>0</v>
      </c>
      <c r="J165" s="40">
        <v>0</v>
      </c>
      <c r="K165" s="40">
        <v>0</v>
      </c>
      <c r="L165" s="40">
        <v>0</v>
      </c>
      <c r="M165" s="40">
        <v>0</v>
      </c>
      <c r="N165" s="43">
        <f t="shared" si="2"/>
        <v>0</v>
      </c>
      <c r="O165" s="44"/>
      <c r="P165" s="44"/>
      <c r="Q165" s="47"/>
      <c r="R165" s="48"/>
    </row>
    <row r="166" spans="2:18">
      <c r="B166" s="39" t="s">
        <v>128</v>
      </c>
      <c r="C166" s="39" t="s">
        <v>110</v>
      </c>
      <c r="D166" s="40">
        <v>0</v>
      </c>
      <c r="E166" s="40">
        <v>0</v>
      </c>
      <c r="F166" s="40">
        <v>0</v>
      </c>
      <c r="G166" s="40">
        <v>0</v>
      </c>
      <c r="H166" s="40">
        <v>0</v>
      </c>
      <c r="I166" s="40">
        <v>0</v>
      </c>
      <c r="J166" s="40">
        <v>0</v>
      </c>
      <c r="K166" s="40">
        <v>0</v>
      </c>
      <c r="L166" s="40">
        <v>0</v>
      </c>
      <c r="M166" s="40">
        <v>0</v>
      </c>
      <c r="N166" s="43">
        <f t="shared" si="2"/>
        <v>0</v>
      </c>
      <c r="O166" s="44"/>
      <c r="P166" s="44"/>
      <c r="Q166" s="47"/>
      <c r="R166" s="48"/>
    </row>
    <row r="167" spans="2:18">
      <c r="B167" s="39" t="s">
        <v>128</v>
      </c>
      <c r="C167" s="39" t="s">
        <v>111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3">
        <f t="shared" si="2"/>
        <v>0</v>
      </c>
      <c r="O167" s="44"/>
      <c r="P167" s="44"/>
      <c r="Q167" s="47"/>
      <c r="R167" s="48"/>
    </row>
    <row r="168" spans="2:18">
      <c r="B168" s="39" t="s">
        <v>128</v>
      </c>
      <c r="C168" s="39" t="s">
        <v>112</v>
      </c>
      <c r="D168" s="40">
        <v>0</v>
      </c>
      <c r="E168" s="40">
        <v>0</v>
      </c>
      <c r="F168" s="40">
        <v>0</v>
      </c>
      <c r="G168" s="40">
        <v>0</v>
      </c>
      <c r="H168" s="40">
        <v>0</v>
      </c>
      <c r="I168" s="40">
        <v>0</v>
      </c>
      <c r="J168" s="40">
        <v>0</v>
      </c>
      <c r="K168" s="40">
        <v>0</v>
      </c>
      <c r="L168" s="40">
        <v>0</v>
      </c>
      <c r="M168" s="40">
        <v>0</v>
      </c>
      <c r="N168" s="43">
        <f t="shared" si="2"/>
        <v>0</v>
      </c>
      <c r="O168" s="44"/>
      <c r="P168" s="44"/>
      <c r="Q168" s="47"/>
      <c r="R168" s="48"/>
    </row>
    <row r="169" spans="2:18">
      <c r="B169" s="39" t="s">
        <v>128</v>
      </c>
      <c r="C169" s="39" t="s">
        <v>113</v>
      </c>
      <c r="D169" s="40">
        <v>0</v>
      </c>
      <c r="E169" s="40">
        <v>0</v>
      </c>
      <c r="F169" s="40">
        <v>0</v>
      </c>
      <c r="G169" s="40">
        <v>0</v>
      </c>
      <c r="H169" s="40">
        <v>0</v>
      </c>
      <c r="I169" s="40">
        <v>0</v>
      </c>
      <c r="J169" s="40">
        <v>0</v>
      </c>
      <c r="K169" s="40">
        <v>0</v>
      </c>
      <c r="L169" s="40">
        <v>0</v>
      </c>
      <c r="M169" s="40">
        <v>0</v>
      </c>
      <c r="N169" s="43">
        <f t="shared" si="2"/>
        <v>0</v>
      </c>
      <c r="O169" s="44"/>
      <c r="P169" s="44"/>
      <c r="Q169" s="47"/>
      <c r="R169" s="48"/>
    </row>
    <row r="170" spans="2:18">
      <c r="B170" s="39" t="s">
        <v>128</v>
      </c>
      <c r="C170" s="39" t="s">
        <v>114</v>
      </c>
      <c r="D170" s="40">
        <v>0</v>
      </c>
      <c r="E170" s="40">
        <v>0</v>
      </c>
      <c r="F170" s="40">
        <v>0</v>
      </c>
      <c r="G170" s="40">
        <v>0</v>
      </c>
      <c r="H170" s="40">
        <v>0</v>
      </c>
      <c r="I170" s="40">
        <v>0</v>
      </c>
      <c r="J170" s="40">
        <v>0</v>
      </c>
      <c r="K170" s="40">
        <v>0</v>
      </c>
      <c r="L170" s="40">
        <v>0</v>
      </c>
      <c r="M170" s="40">
        <v>0</v>
      </c>
      <c r="N170" s="43">
        <f t="shared" si="2"/>
        <v>0</v>
      </c>
      <c r="O170" s="44"/>
      <c r="P170" s="44"/>
      <c r="Q170" s="47"/>
      <c r="R170" s="48"/>
    </row>
    <row r="171" spans="2:18">
      <c r="B171" s="39" t="s">
        <v>128</v>
      </c>
      <c r="C171" s="39" t="s">
        <v>115</v>
      </c>
      <c r="D171" s="40">
        <v>0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0</v>
      </c>
      <c r="L171" s="40">
        <v>0</v>
      </c>
      <c r="M171" s="40">
        <v>0</v>
      </c>
      <c r="N171" s="43">
        <f t="shared" si="2"/>
        <v>0</v>
      </c>
      <c r="O171" s="44"/>
      <c r="P171" s="44"/>
      <c r="Q171" s="47"/>
      <c r="R171" s="48"/>
    </row>
    <row r="172" spans="2:18">
      <c r="B172" s="39" t="s">
        <v>128</v>
      </c>
      <c r="C172" s="39" t="s">
        <v>116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3">
        <f t="shared" si="2"/>
        <v>0</v>
      </c>
      <c r="O172" s="44"/>
      <c r="P172" s="44"/>
      <c r="Q172" s="47"/>
      <c r="R172" s="48"/>
    </row>
    <row r="173" spans="2:18">
      <c r="B173" s="39" t="s">
        <v>128</v>
      </c>
      <c r="C173" s="39" t="s">
        <v>117</v>
      </c>
      <c r="D173" s="40">
        <v>0</v>
      </c>
      <c r="E173" s="40">
        <v>0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0">
        <v>0</v>
      </c>
      <c r="L173" s="40">
        <v>0</v>
      </c>
      <c r="M173" s="40">
        <v>0</v>
      </c>
      <c r="N173" s="43">
        <f t="shared" si="2"/>
        <v>0</v>
      </c>
      <c r="O173" s="44"/>
      <c r="P173" s="44"/>
      <c r="Q173" s="47"/>
      <c r="R173" s="48"/>
    </row>
    <row r="174" spans="2:18">
      <c r="B174" s="39" t="s">
        <v>128</v>
      </c>
      <c r="C174" s="39" t="s">
        <v>52</v>
      </c>
      <c r="D174" s="40">
        <v>0</v>
      </c>
      <c r="E174" s="40">
        <v>0</v>
      </c>
      <c r="F174" s="40">
        <v>0</v>
      </c>
      <c r="G174" s="40">
        <v>0</v>
      </c>
      <c r="H174" s="40">
        <v>0</v>
      </c>
      <c r="I174" s="40">
        <v>0</v>
      </c>
      <c r="J174" s="40">
        <v>0</v>
      </c>
      <c r="K174" s="40">
        <v>0</v>
      </c>
      <c r="L174" s="40">
        <v>0</v>
      </c>
      <c r="M174" s="40">
        <v>0</v>
      </c>
      <c r="N174" s="43">
        <f t="shared" si="2"/>
        <v>0</v>
      </c>
      <c r="O174" s="44"/>
      <c r="P174" s="44"/>
      <c r="Q174" s="47"/>
      <c r="R174" s="48"/>
    </row>
    <row r="175" spans="2:18">
      <c r="B175" s="39" t="s">
        <v>128</v>
      </c>
      <c r="C175" s="39" t="s">
        <v>53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3">
        <f t="shared" si="2"/>
        <v>0</v>
      </c>
      <c r="O175" s="44"/>
      <c r="P175" s="44"/>
      <c r="Q175" s="47"/>
      <c r="R175" s="48"/>
    </row>
    <row r="176" spans="2:18">
      <c r="B176" s="39" t="s">
        <v>128</v>
      </c>
      <c r="C176" s="39" t="s">
        <v>54</v>
      </c>
      <c r="D176" s="40">
        <v>0</v>
      </c>
      <c r="E176" s="40">
        <v>0</v>
      </c>
      <c r="F176" s="40">
        <v>0</v>
      </c>
      <c r="G176" s="40">
        <v>0</v>
      </c>
      <c r="H176" s="40">
        <v>0</v>
      </c>
      <c r="I176" s="40">
        <v>0</v>
      </c>
      <c r="J176" s="40">
        <v>0</v>
      </c>
      <c r="K176" s="40">
        <v>0</v>
      </c>
      <c r="L176" s="40">
        <v>0</v>
      </c>
      <c r="M176" s="40">
        <v>0</v>
      </c>
      <c r="N176" s="43">
        <f t="shared" si="2"/>
        <v>0</v>
      </c>
      <c r="O176" s="44"/>
      <c r="P176" s="44"/>
      <c r="Q176" s="47"/>
      <c r="R176" s="48"/>
    </row>
    <row r="177" spans="2:18">
      <c r="B177" s="39" t="s">
        <v>128</v>
      </c>
      <c r="C177" s="39" t="s">
        <v>55</v>
      </c>
      <c r="D177" s="40">
        <v>0</v>
      </c>
      <c r="E177" s="40">
        <v>0</v>
      </c>
      <c r="F177" s="40">
        <v>0</v>
      </c>
      <c r="G177" s="40">
        <v>0</v>
      </c>
      <c r="H177" s="40">
        <v>0</v>
      </c>
      <c r="I177" s="40">
        <v>0</v>
      </c>
      <c r="J177" s="40">
        <v>0</v>
      </c>
      <c r="K177" s="40">
        <v>0</v>
      </c>
      <c r="L177" s="40">
        <v>0</v>
      </c>
      <c r="M177" s="40">
        <v>0</v>
      </c>
      <c r="N177" s="43">
        <f t="shared" ref="N177:N240" si="3">+SUM(D177:M177)</f>
        <v>0</v>
      </c>
      <c r="O177" s="44"/>
      <c r="P177" s="44"/>
      <c r="Q177" s="47"/>
      <c r="R177" s="48"/>
    </row>
    <row r="178" spans="2:18">
      <c r="B178" s="39" t="s">
        <v>128</v>
      </c>
      <c r="C178" s="39" t="s">
        <v>56</v>
      </c>
      <c r="D178" s="40">
        <v>0</v>
      </c>
      <c r="E178" s="40">
        <v>0</v>
      </c>
      <c r="F178" s="40">
        <v>0</v>
      </c>
      <c r="G178" s="40">
        <v>0</v>
      </c>
      <c r="H178" s="40">
        <v>0</v>
      </c>
      <c r="I178" s="40">
        <v>0</v>
      </c>
      <c r="J178" s="40">
        <v>0</v>
      </c>
      <c r="K178" s="40">
        <v>0</v>
      </c>
      <c r="L178" s="40">
        <v>0</v>
      </c>
      <c r="M178" s="40">
        <v>0</v>
      </c>
      <c r="N178" s="43">
        <f t="shared" si="3"/>
        <v>0</v>
      </c>
      <c r="O178" s="44"/>
      <c r="P178" s="44"/>
      <c r="Q178" s="47"/>
      <c r="R178" s="48"/>
    </row>
    <row r="179" spans="2:18">
      <c r="B179" s="39" t="s">
        <v>128</v>
      </c>
      <c r="C179" s="39" t="s">
        <v>57</v>
      </c>
      <c r="D179" s="40">
        <v>0</v>
      </c>
      <c r="E179" s="40">
        <v>0</v>
      </c>
      <c r="F179" s="40">
        <v>0</v>
      </c>
      <c r="G179" s="40">
        <v>0</v>
      </c>
      <c r="H179" s="40">
        <v>0</v>
      </c>
      <c r="I179" s="40">
        <v>0</v>
      </c>
      <c r="J179" s="40">
        <v>0</v>
      </c>
      <c r="K179" s="40">
        <v>0</v>
      </c>
      <c r="L179" s="40">
        <v>0</v>
      </c>
      <c r="M179" s="40">
        <v>0</v>
      </c>
      <c r="N179" s="43">
        <f t="shared" si="3"/>
        <v>0</v>
      </c>
      <c r="O179" s="44"/>
      <c r="P179" s="44"/>
      <c r="Q179" s="47"/>
      <c r="R179" s="48"/>
    </row>
    <row r="180" spans="2:18">
      <c r="B180" s="41" t="s">
        <v>129</v>
      </c>
      <c r="C180" s="41" t="s">
        <v>65</v>
      </c>
      <c r="D180" s="42">
        <v>0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42">
        <v>0</v>
      </c>
      <c r="L180" s="42">
        <v>0</v>
      </c>
      <c r="M180" s="42">
        <v>0</v>
      </c>
      <c r="N180" s="45">
        <f t="shared" si="3"/>
        <v>0</v>
      </c>
      <c r="O180" s="46">
        <v>0</v>
      </c>
      <c r="P180" s="46">
        <v>0</v>
      </c>
      <c r="Q180" s="49">
        <v>0</v>
      </c>
      <c r="R180" s="50">
        <v>0</v>
      </c>
    </row>
    <row r="181" spans="2:18">
      <c r="B181" s="41" t="s">
        <v>129</v>
      </c>
      <c r="C181" s="41" t="s">
        <v>66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5">
        <f t="shared" si="3"/>
        <v>0</v>
      </c>
      <c r="O181" s="46"/>
      <c r="P181" s="46"/>
      <c r="Q181" s="49"/>
      <c r="R181" s="50"/>
    </row>
    <row r="182" spans="2:18">
      <c r="B182" s="41" t="s">
        <v>129</v>
      </c>
      <c r="C182" s="41" t="s">
        <v>67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5">
        <f t="shared" si="3"/>
        <v>0</v>
      </c>
      <c r="O182" s="46"/>
      <c r="P182" s="46"/>
      <c r="Q182" s="49"/>
      <c r="R182" s="50"/>
    </row>
    <row r="183" spans="2:18">
      <c r="B183" s="41" t="s">
        <v>129</v>
      </c>
      <c r="C183" s="41" t="s">
        <v>121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5">
        <f t="shared" si="3"/>
        <v>0</v>
      </c>
      <c r="O183" s="46"/>
      <c r="P183" s="46"/>
      <c r="Q183" s="49"/>
      <c r="R183" s="50"/>
    </row>
    <row r="184" spans="2:18">
      <c r="B184" s="41" t="s">
        <v>129</v>
      </c>
      <c r="C184" s="41" t="s">
        <v>122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5">
        <f t="shared" si="3"/>
        <v>0</v>
      </c>
      <c r="O184" s="46"/>
      <c r="P184" s="46"/>
      <c r="Q184" s="49"/>
      <c r="R184" s="50"/>
    </row>
    <row r="185" spans="2:18">
      <c r="B185" s="41" t="s">
        <v>129</v>
      </c>
      <c r="C185" s="41" t="s">
        <v>68</v>
      </c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42">
        <v>0</v>
      </c>
      <c r="L185" s="42">
        <v>0</v>
      </c>
      <c r="M185" s="42">
        <v>0</v>
      </c>
      <c r="N185" s="45">
        <f t="shared" si="3"/>
        <v>0</v>
      </c>
      <c r="O185" s="46"/>
      <c r="P185" s="46"/>
      <c r="Q185" s="49"/>
      <c r="R185" s="50"/>
    </row>
    <row r="186" spans="2:18">
      <c r="B186" s="41" t="s">
        <v>129</v>
      </c>
      <c r="C186" s="41" t="s">
        <v>69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5">
        <f t="shared" si="3"/>
        <v>0</v>
      </c>
      <c r="O186" s="46"/>
      <c r="P186" s="46"/>
      <c r="Q186" s="49"/>
      <c r="R186" s="50"/>
    </row>
    <row r="187" spans="2:18">
      <c r="B187" s="41" t="s">
        <v>129</v>
      </c>
      <c r="C187" s="41" t="s">
        <v>70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5">
        <f t="shared" si="3"/>
        <v>0</v>
      </c>
      <c r="O187" s="46"/>
      <c r="P187" s="46"/>
      <c r="Q187" s="49"/>
      <c r="R187" s="50"/>
    </row>
    <row r="188" spans="2:18">
      <c r="B188" s="41" t="s">
        <v>129</v>
      </c>
      <c r="C188" s="41" t="s">
        <v>71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5">
        <f t="shared" si="3"/>
        <v>0</v>
      </c>
      <c r="O188" s="46"/>
      <c r="P188" s="46"/>
      <c r="Q188" s="49"/>
      <c r="R188" s="50"/>
    </row>
    <row r="189" spans="2:18">
      <c r="B189" s="41" t="s">
        <v>129</v>
      </c>
      <c r="C189" s="41" t="s">
        <v>72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5">
        <f t="shared" si="3"/>
        <v>0</v>
      </c>
      <c r="O189" s="46"/>
      <c r="P189" s="46"/>
      <c r="Q189" s="49"/>
      <c r="R189" s="50"/>
    </row>
    <row r="190" spans="2:18">
      <c r="B190" s="41" t="s">
        <v>129</v>
      </c>
      <c r="C190" s="41" t="s">
        <v>73</v>
      </c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42">
        <v>0</v>
      </c>
      <c r="L190" s="42">
        <v>0</v>
      </c>
      <c r="M190" s="42">
        <v>0</v>
      </c>
      <c r="N190" s="45">
        <f t="shared" si="3"/>
        <v>0</v>
      </c>
      <c r="O190" s="46"/>
      <c r="P190" s="46"/>
      <c r="Q190" s="49"/>
      <c r="R190" s="50"/>
    </row>
    <row r="191" spans="2:18">
      <c r="B191" s="41" t="s">
        <v>129</v>
      </c>
      <c r="C191" s="41" t="s">
        <v>74</v>
      </c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42">
        <v>0</v>
      </c>
      <c r="L191" s="42">
        <v>0</v>
      </c>
      <c r="M191" s="42">
        <v>0</v>
      </c>
      <c r="N191" s="45">
        <f t="shared" si="3"/>
        <v>0</v>
      </c>
      <c r="O191" s="46"/>
      <c r="P191" s="46"/>
      <c r="Q191" s="49"/>
      <c r="R191" s="50"/>
    </row>
    <row r="192" spans="2:18">
      <c r="B192" s="41" t="s">
        <v>129</v>
      </c>
      <c r="C192" s="41" t="s">
        <v>75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5">
        <f t="shared" si="3"/>
        <v>0</v>
      </c>
      <c r="O192" s="46"/>
      <c r="P192" s="46"/>
      <c r="Q192" s="49"/>
      <c r="R192" s="50"/>
    </row>
    <row r="193" spans="2:18">
      <c r="B193" s="41" t="s">
        <v>129</v>
      </c>
      <c r="C193" s="41" t="s">
        <v>76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5">
        <f t="shared" si="3"/>
        <v>0</v>
      </c>
      <c r="O193" s="46"/>
      <c r="P193" s="46"/>
      <c r="Q193" s="49"/>
      <c r="R193" s="50"/>
    </row>
    <row r="194" spans="2:18">
      <c r="B194" s="41" t="s">
        <v>129</v>
      </c>
      <c r="C194" s="41" t="s">
        <v>77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5">
        <f t="shared" si="3"/>
        <v>0</v>
      </c>
      <c r="O194" s="46"/>
      <c r="P194" s="46"/>
      <c r="Q194" s="49"/>
      <c r="R194" s="50"/>
    </row>
    <row r="195" spans="2:18">
      <c r="B195" s="41" t="s">
        <v>129</v>
      </c>
      <c r="C195" s="41" t="s">
        <v>78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5">
        <f t="shared" si="3"/>
        <v>0</v>
      </c>
      <c r="O195" s="46"/>
      <c r="P195" s="46"/>
      <c r="Q195" s="49"/>
      <c r="R195" s="50"/>
    </row>
    <row r="196" spans="2:18">
      <c r="B196" s="41" t="s">
        <v>129</v>
      </c>
      <c r="C196" s="41" t="s">
        <v>79</v>
      </c>
      <c r="D196" s="42">
        <v>0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5">
        <f t="shared" si="3"/>
        <v>0</v>
      </c>
      <c r="O196" s="46"/>
      <c r="P196" s="46"/>
      <c r="Q196" s="49"/>
      <c r="R196" s="50"/>
    </row>
    <row r="197" spans="2:18">
      <c r="B197" s="41" t="s">
        <v>129</v>
      </c>
      <c r="C197" s="41" t="s">
        <v>80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5">
        <f t="shared" si="3"/>
        <v>0</v>
      </c>
      <c r="O197" s="46"/>
      <c r="P197" s="46"/>
      <c r="Q197" s="49"/>
      <c r="R197" s="50"/>
    </row>
    <row r="198" spans="2:18">
      <c r="B198" s="41" t="s">
        <v>129</v>
      </c>
      <c r="C198" s="41" t="s">
        <v>81</v>
      </c>
      <c r="D198" s="42">
        <v>0</v>
      </c>
      <c r="E198" s="42">
        <v>0</v>
      </c>
      <c r="F198" s="42">
        <v>0</v>
      </c>
      <c r="G198" s="42">
        <v>0</v>
      </c>
      <c r="H198" s="42">
        <v>0</v>
      </c>
      <c r="I198" s="42">
        <v>0</v>
      </c>
      <c r="J198" s="42">
        <v>0</v>
      </c>
      <c r="K198" s="42">
        <v>0</v>
      </c>
      <c r="L198" s="42">
        <v>0</v>
      </c>
      <c r="M198" s="42">
        <v>0</v>
      </c>
      <c r="N198" s="45">
        <f t="shared" si="3"/>
        <v>0</v>
      </c>
      <c r="O198" s="46"/>
      <c r="P198" s="46"/>
      <c r="Q198" s="49"/>
      <c r="R198" s="50"/>
    </row>
    <row r="199" spans="2:18">
      <c r="B199" s="41" t="s">
        <v>129</v>
      </c>
      <c r="C199" s="41" t="s">
        <v>82</v>
      </c>
      <c r="D199" s="42">
        <v>0</v>
      </c>
      <c r="E199" s="42">
        <v>0</v>
      </c>
      <c r="F199" s="42">
        <v>0</v>
      </c>
      <c r="G199" s="42">
        <v>0</v>
      </c>
      <c r="H199" s="42">
        <v>0</v>
      </c>
      <c r="I199" s="42">
        <v>0</v>
      </c>
      <c r="J199" s="42">
        <v>0</v>
      </c>
      <c r="K199" s="42">
        <v>0</v>
      </c>
      <c r="L199" s="42">
        <v>0</v>
      </c>
      <c r="M199" s="42">
        <v>0</v>
      </c>
      <c r="N199" s="45">
        <f t="shared" si="3"/>
        <v>0</v>
      </c>
      <c r="O199" s="46"/>
      <c r="P199" s="46"/>
      <c r="Q199" s="49"/>
      <c r="R199" s="50"/>
    </row>
    <row r="200" spans="2:18">
      <c r="B200" s="41" t="s">
        <v>129</v>
      </c>
      <c r="C200" s="41" t="s">
        <v>83</v>
      </c>
      <c r="D200" s="42">
        <v>0</v>
      </c>
      <c r="E200" s="42">
        <v>0</v>
      </c>
      <c r="F200" s="42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0</v>
      </c>
      <c r="L200" s="42">
        <v>0</v>
      </c>
      <c r="M200" s="42">
        <v>0</v>
      </c>
      <c r="N200" s="45">
        <f t="shared" si="3"/>
        <v>0</v>
      </c>
      <c r="O200" s="46"/>
      <c r="P200" s="46"/>
      <c r="Q200" s="49"/>
      <c r="R200" s="50"/>
    </row>
    <row r="201" spans="2:18">
      <c r="B201" s="41" t="s">
        <v>129</v>
      </c>
      <c r="C201" s="41" t="s">
        <v>84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5">
        <f t="shared" si="3"/>
        <v>0</v>
      </c>
      <c r="O201" s="46"/>
      <c r="P201" s="46"/>
      <c r="Q201" s="49"/>
      <c r="R201" s="50"/>
    </row>
    <row r="202" spans="2:18">
      <c r="B202" s="41" t="s">
        <v>129</v>
      </c>
      <c r="C202" s="41" t="s">
        <v>85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5">
        <f t="shared" si="3"/>
        <v>0</v>
      </c>
      <c r="O202" s="46"/>
      <c r="P202" s="46"/>
      <c r="Q202" s="49"/>
      <c r="R202" s="50"/>
    </row>
    <row r="203" spans="2:18">
      <c r="B203" s="41" t="s">
        <v>129</v>
      </c>
      <c r="C203" s="41" t="s">
        <v>88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5">
        <f t="shared" si="3"/>
        <v>0</v>
      </c>
      <c r="O203" s="46"/>
      <c r="P203" s="46"/>
      <c r="Q203" s="49"/>
      <c r="R203" s="50"/>
    </row>
    <row r="204" spans="2:18">
      <c r="B204" s="41" t="s">
        <v>129</v>
      </c>
      <c r="C204" s="41" t="s">
        <v>89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5">
        <f t="shared" si="3"/>
        <v>0</v>
      </c>
      <c r="O204" s="46"/>
      <c r="P204" s="46"/>
      <c r="Q204" s="49"/>
      <c r="R204" s="50"/>
    </row>
    <row r="205" spans="2:18">
      <c r="B205" s="41" t="s">
        <v>129</v>
      </c>
      <c r="C205" s="41" t="s">
        <v>90</v>
      </c>
      <c r="D205" s="42">
        <v>0</v>
      </c>
      <c r="E205" s="42">
        <v>0</v>
      </c>
      <c r="F205" s="42">
        <v>0</v>
      </c>
      <c r="G205" s="42">
        <v>0</v>
      </c>
      <c r="H205" s="42">
        <v>0</v>
      </c>
      <c r="I205" s="42">
        <v>0</v>
      </c>
      <c r="J205" s="42">
        <v>0</v>
      </c>
      <c r="K205" s="42">
        <v>0</v>
      </c>
      <c r="L205" s="42">
        <v>0</v>
      </c>
      <c r="M205" s="42">
        <v>0</v>
      </c>
      <c r="N205" s="45">
        <f t="shared" si="3"/>
        <v>0</v>
      </c>
      <c r="O205" s="46"/>
      <c r="P205" s="46"/>
      <c r="Q205" s="49"/>
      <c r="R205" s="50"/>
    </row>
    <row r="206" spans="2:18">
      <c r="B206" s="41" t="s">
        <v>129</v>
      </c>
      <c r="C206" s="41" t="s">
        <v>91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5">
        <f t="shared" si="3"/>
        <v>0</v>
      </c>
      <c r="O206" s="46"/>
      <c r="P206" s="46"/>
      <c r="Q206" s="49"/>
      <c r="R206" s="50"/>
    </row>
    <row r="207" spans="2:18">
      <c r="B207" s="41" t="s">
        <v>129</v>
      </c>
      <c r="C207" s="41" t="s">
        <v>92</v>
      </c>
      <c r="D207" s="42">
        <v>0</v>
      </c>
      <c r="E207" s="42">
        <v>0</v>
      </c>
      <c r="F207" s="42">
        <v>0</v>
      </c>
      <c r="G207" s="42">
        <v>0</v>
      </c>
      <c r="H207" s="42">
        <v>0</v>
      </c>
      <c r="I207" s="42">
        <v>0</v>
      </c>
      <c r="J207" s="42">
        <v>0</v>
      </c>
      <c r="K207" s="42">
        <v>0</v>
      </c>
      <c r="L207" s="42">
        <v>0</v>
      </c>
      <c r="M207" s="42">
        <v>0</v>
      </c>
      <c r="N207" s="45">
        <f t="shared" si="3"/>
        <v>0</v>
      </c>
      <c r="O207" s="46"/>
      <c r="P207" s="46"/>
      <c r="Q207" s="49"/>
      <c r="R207" s="50"/>
    </row>
    <row r="208" spans="2:18">
      <c r="B208" s="41" t="s">
        <v>129</v>
      </c>
      <c r="C208" s="41" t="s">
        <v>93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5">
        <f t="shared" si="3"/>
        <v>0</v>
      </c>
      <c r="O208" s="46"/>
      <c r="P208" s="46"/>
      <c r="Q208" s="49"/>
      <c r="R208" s="50"/>
    </row>
    <row r="209" spans="2:18">
      <c r="B209" s="41" t="s">
        <v>129</v>
      </c>
      <c r="C209" s="41" t="s">
        <v>94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5">
        <f t="shared" si="3"/>
        <v>0</v>
      </c>
      <c r="O209" s="46"/>
      <c r="P209" s="46"/>
      <c r="Q209" s="49"/>
      <c r="R209" s="50"/>
    </row>
    <row r="210" spans="2:18">
      <c r="B210" s="41" t="s">
        <v>129</v>
      </c>
      <c r="C210" s="41" t="s">
        <v>95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5">
        <f t="shared" si="3"/>
        <v>0</v>
      </c>
      <c r="O210" s="46"/>
      <c r="P210" s="46"/>
      <c r="Q210" s="49"/>
      <c r="R210" s="50"/>
    </row>
    <row r="211" spans="2:18">
      <c r="B211" s="41" t="s">
        <v>129</v>
      </c>
      <c r="C211" s="41" t="s">
        <v>96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5">
        <f t="shared" si="3"/>
        <v>0</v>
      </c>
      <c r="O211" s="46"/>
      <c r="P211" s="46"/>
      <c r="Q211" s="49"/>
      <c r="R211" s="50"/>
    </row>
    <row r="212" spans="2:18">
      <c r="B212" s="41" t="s">
        <v>129</v>
      </c>
      <c r="C212" s="41" t="s">
        <v>97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5">
        <f t="shared" si="3"/>
        <v>0</v>
      </c>
      <c r="O212" s="46"/>
      <c r="P212" s="46"/>
      <c r="Q212" s="49"/>
      <c r="R212" s="50"/>
    </row>
    <row r="213" spans="2:18">
      <c r="B213" s="41" t="s">
        <v>129</v>
      </c>
      <c r="C213" s="41" t="s">
        <v>98</v>
      </c>
      <c r="D213" s="42">
        <v>0</v>
      </c>
      <c r="E213" s="42">
        <v>0</v>
      </c>
      <c r="F213" s="42">
        <v>0</v>
      </c>
      <c r="G213" s="42">
        <v>0</v>
      </c>
      <c r="H213" s="42">
        <v>0</v>
      </c>
      <c r="I213" s="42">
        <v>0</v>
      </c>
      <c r="J213" s="42">
        <v>0</v>
      </c>
      <c r="K213" s="42">
        <v>0</v>
      </c>
      <c r="L213" s="42">
        <v>0</v>
      </c>
      <c r="M213" s="42">
        <v>0</v>
      </c>
      <c r="N213" s="45">
        <f t="shared" si="3"/>
        <v>0</v>
      </c>
      <c r="O213" s="46"/>
      <c r="P213" s="46"/>
      <c r="Q213" s="49"/>
      <c r="R213" s="50"/>
    </row>
    <row r="214" spans="2:18">
      <c r="B214" s="41" t="s">
        <v>129</v>
      </c>
      <c r="C214" s="41" t="s">
        <v>99</v>
      </c>
      <c r="D214" s="42">
        <v>0</v>
      </c>
      <c r="E214" s="42">
        <v>0</v>
      </c>
      <c r="F214" s="42">
        <v>0</v>
      </c>
      <c r="G214" s="42">
        <v>0</v>
      </c>
      <c r="H214" s="42">
        <v>0</v>
      </c>
      <c r="I214" s="42">
        <v>0</v>
      </c>
      <c r="J214" s="42">
        <v>0</v>
      </c>
      <c r="K214" s="42">
        <v>0</v>
      </c>
      <c r="L214" s="42">
        <v>0</v>
      </c>
      <c r="M214" s="42">
        <v>0</v>
      </c>
      <c r="N214" s="45">
        <f t="shared" si="3"/>
        <v>0</v>
      </c>
      <c r="O214" s="46"/>
      <c r="P214" s="46"/>
      <c r="Q214" s="49"/>
      <c r="R214" s="50"/>
    </row>
    <row r="215" spans="2:18">
      <c r="B215" s="41" t="s">
        <v>129</v>
      </c>
      <c r="C215" s="41" t="s">
        <v>100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5">
        <f t="shared" si="3"/>
        <v>0</v>
      </c>
      <c r="O215" s="46"/>
      <c r="P215" s="46"/>
      <c r="Q215" s="49"/>
      <c r="R215" s="50"/>
    </row>
    <row r="216" spans="2:18">
      <c r="B216" s="41" t="s">
        <v>129</v>
      </c>
      <c r="C216" s="41" t="s">
        <v>101</v>
      </c>
      <c r="D216" s="42">
        <v>0</v>
      </c>
      <c r="E216" s="42">
        <v>0</v>
      </c>
      <c r="F216" s="42">
        <v>0</v>
      </c>
      <c r="G216" s="42">
        <v>0</v>
      </c>
      <c r="H216" s="42">
        <v>0</v>
      </c>
      <c r="I216" s="42">
        <v>0</v>
      </c>
      <c r="J216" s="42">
        <v>0</v>
      </c>
      <c r="K216" s="42">
        <v>0</v>
      </c>
      <c r="L216" s="42">
        <v>0</v>
      </c>
      <c r="M216" s="42">
        <v>0</v>
      </c>
      <c r="N216" s="45">
        <f t="shared" si="3"/>
        <v>0</v>
      </c>
      <c r="O216" s="46"/>
      <c r="P216" s="46"/>
      <c r="Q216" s="49"/>
      <c r="R216" s="50"/>
    </row>
    <row r="217" spans="2:18">
      <c r="B217" s="41" t="s">
        <v>129</v>
      </c>
      <c r="C217" s="41" t="s">
        <v>102</v>
      </c>
      <c r="D217" s="42">
        <v>0</v>
      </c>
      <c r="E217" s="42">
        <v>0</v>
      </c>
      <c r="F217" s="42">
        <v>0</v>
      </c>
      <c r="G217" s="42">
        <v>0</v>
      </c>
      <c r="H217" s="42">
        <v>0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5">
        <f t="shared" si="3"/>
        <v>0</v>
      </c>
      <c r="O217" s="46"/>
      <c r="P217" s="46"/>
      <c r="Q217" s="49"/>
      <c r="R217" s="50"/>
    </row>
    <row r="218" spans="2:18">
      <c r="B218" s="41" t="s">
        <v>129</v>
      </c>
      <c r="C218" s="41" t="s">
        <v>103</v>
      </c>
      <c r="D218" s="42">
        <v>0</v>
      </c>
      <c r="E218" s="42">
        <v>0</v>
      </c>
      <c r="F218" s="42">
        <v>0</v>
      </c>
      <c r="G218" s="42">
        <v>0</v>
      </c>
      <c r="H218" s="42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5">
        <f t="shared" si="3"/>
        <v>0</v>
      </c>
      <c r="O218" s="46"/>
      <c r="P218" s="46"/>
      <c r="Q218" s="49"/>
      <c r="R218" s="50"/>
    </row>
    <row r="219" spans="2:18">
      <c r="B219" s="41" t="s">
        <v>129</v>
      </c>
      <c r="C219" s="41" t="s">
        <v>123</v>
      </c>
      <c r="D219" s="42">
        <v>0</v>
      </c>
      <c r="E219" s="42">
        <v>0</v>
      </c>
      <c r="F219" s="42">
        <v>0</v>
      </c>
      <c r="G219" s="42">
        <v>0</v>
      </c>
      <c r="H219" s="42">
        <v>0</v>
      </c>
      <c r="I219" s="42">
        <v>0</v>
      </c>
      <c r="J219" s="42">
        <v>0</v>
      </c>
      <c r="K219" s="42">
        <v>0</v>
      </c>
      <c r="L219" s="42">
        <v>0</v>
      </c>
      <c r="M219" s="42">
        <v>0</v>
      </c>
      <c r="N219" s="45">
        <f t="shared" si="3"/>
        <v>0</v>
      </c>
      <c r="O219" s="46"/>
      <c r="P219" s="46"/>
      <c r="Q219" s="49"/>
      <c r="R219" s="50"/>
    </row>
    <row r="220" spans="2:18">
      <c r="B220" s="41" t="s">
        <v>129</v>
      </c>
      <c r="C220" s="41" t="s">
        <v>124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5">
        <f t="shared" si="3"/>
        <v>0</v>
      </c>
      <c r="O220" s="46"/>
      <c r="P220" s="46"/>
      <c r="Q220" s="49"/>
      <c r="R220" s="50"/>
    </row>
    <row r="221" spans="2:18">
      <c r="B221" s="41" t="s">
        <v>129</v>
      </c>
      <c r="C221" s="41" t="s">
        <v>127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5">
        <f t="shared" si="3"/>
        <v>0</v>
      </c>
      <c r="O221" s="46"/>
      <c r="P221" s="46"/>
      <c r="Q221" s="49"/>
      <c r="R221" s="50"/>
    </row>
    <row r="222" spans="2:18">
      <c r="B222" s="41" t="s">
        <v>129</v>
      </c>
      <c r="C222" s="41" t="s">
        <v>130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5">
        <f t="shared" si="3"/>
        <v>0</v>
      </c>
      <c r="O222" s="46"/>
      <c r="P222" s="46"/>
      <c r="Q222" s="49"/>
      <c r="R222" s="50"/>
    </row>
    <row r="223" spans="2:18">
      <c r="B223" s="41" t="s">
        <v>129</v>
      </c>
      <c r="C223" s="41" t="s">
        <v>131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5">
        <f t="shared" si="3"/>
        <v>0</v>
      </c>
      <c r="O223" s="46"/>
      <c r="P223" s="46"/>
      <c r="Q223" s="49"/>
      <c r="R223" s="50"/>
    </row>
    <row r="224" spans="2:18">
      <c r="B224" s="51" t="s">
        <v>132</v>
      </c>
      <c r="C224" s="51" t="s">
        <v>65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3">
        <f t="shared" si="3"/>
        <v>0</v>
      </c>
      <c r="O224" s="54">
        <v>0</v>
      </c>
      <c r="P224" s="54">
        <v>0</v>
      </c>
      <c r="Q224" s="55">
        <v>0</v>
      </c>
      <c r="R224" s="56">
        <v>0</v>
      </c>
    </row>
    <row r="225" spans="2:18">
      <c r="B225" s="51" t="s">
        <v>132</v>
      </c>
      <c r="C225" s="51" t="s">
        <v>66</v>
      </c>
      <c r="D225" s="52">
        <v>0</v>
      </c>
      <c r="E225" s="52">
        <v>0</v>
      </c>
      <c r="F225" s="52">
        <v>0</v>
      </c>
      <c r="G225" s="52">
        <v>0</v>
      </c>
      <c r="H225" s="52">
        <v>0</v>
      </c>
      <c r="I225" s="52">
        <v>0</v>
      </c>
      <c r="J225" s="52">
        <v>0</v>
      </c>
      <c r="K225" s="52">
        <v>0</v>
      </c>
      <c r="L225" s="52">
        <v>0</v>
      </c>
      <c r="M225" s="52">
        <v>0</v>
      </c>
      <c r="N225" s="53">
        <f t="shared" si="3"/>
        <v>0</v>
      </c>
      <c r="O225" s="54"/>
      <c r="P225" s="54"/>
      <c r="Q225" s="55"/>
      <c r="R225" s="56"/>
    </row>
    <row r="226" spans="2:18">
      <c r="B226" s="51" t="s">
        <v>132</v>
      </c>
      <c r="C226" s="51" t="s">
        <v>68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53">
        <f t="shared" si="3"/>
        <v>0</v>
      </c>
      <c r="O226" s="54"/>
      <c r="P226" s="54"/>
      <c r="Q226" s="55"/>
      <c r="R226" s="56"/>
    </row>
    <row r="227" spans="2:18">
      <c r="B227" s="51" t="s">
        <v>132</v>
      </c>
      <c r="C227" s="51" t="s">
        <v>69</v>
      </c>
      <c r="D227" s="52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3">
        <f t="shared" si="3"/>
        <v>0</v>
      </c>
      <c r="O227" s="54"/>
      <c r="P227" s="54"/>
      <c r="Q227" s="55"/>
      <c r="R227" s="56"/>
    </row>
    <row r="228" spans="2:18">
      <c r="B228" s="51" t="s">
        <v>132</v>
      </c>
      <c r="C228" s="51" t="s">
        <v>70</v>
      </c>
      <c r="D228" s="52">
        <v>0</v>
      </c>
      <c r="E228" s="52">
        <v>0</v>
      </c>
      <c r="F228" s="52">
        <v>0</v>
      </c>
      <c r="G228" s="52">
        <v>0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3">
        <f t="shared" si="3"/>
        <v>0</v>
      </c>
      <c r="O228" s="54"/>
      <c r="P228" s="54"/>
      <c r="Q228" s="55"/>
      <c r="R228" s="56"/>
    </row>
    <row r="229" spans="2:18">
      <c r="B229" s="51" t="s">
        <v>132</v>
      </c>
      <c r="C229" s="51" t="s">
        <v>71</v>
      </c>
      <c r="D229" s="52">
        <v>0</v>
      </c>
      <c r="E229" s="52">
        <v>0</v>
      </c>
      <c r="F229" s="52">
        <v>0</v>
      </c>
      <c r="G229" s="52">
        <v>0</v>
      </c>
      <c r="H229" s="52">
        <v>0</v>
      </c>
      <c r="I229" s="52">
        <v>0</v>
      </c>
      <c r="J229" s="52">
        <v>0</v>
      </c>
      <c r="K229" s="52">
        <v>0</v>
      </c>
      <c r="L229" s="52">
        <v>0</v>
      </c>
      <c r="M229" s="52">
        <v>0</v>
      </c>
      <c r="N229" s="53">
        <f t="shared" si="3"/>
        <v>0</v>
      </c>
      <c r="O229" s="54"/>
      <c r="P229" s="54"/>
      <c r="Q229" s="55"/>
      <c r="R229" s="56"/>
    </row>
    <row r="230" spans="2:18">
      <c r="B230" s="51" t="s">
        <v>132</v>
      </c>
      <c r="C230" s="51" t="s">
        <v>72</v>
      </c>
      <c r="D230" s="52">
        <v>0</v>
      </c>
      <c r="E230" s="52">
        <v>0</v>
      </c>
      <c r="F230" s="52">
        <v>0</v>
      </c>
      <c r="G230" s="52">
        <v>0</v>
      </c>
      <c r="H230" s="52">
        <v>0</v>
      </c>
      <c r="I230" s="52">
        <v>0</v>
      </c>
      <c r="J230" s="52">
        <v>0</v>
      </c>
      <c r="K230" s="52">
        <v>0</v>
      </c>
      <c r="L230" s="52">
        <v>0</v>
      </c>
      <c r="M230" s="52">
        <v>0</v>
      </c>
      <c r="N230" s="53">
        <f t="shared" si="3"/>
        <v>0</v>
      </c>
      <c r="O230" s="54"/>
      <c r="P230" s="54"/>
      <c r="Q230" s="55"/>
      <c r="R230" s="56"/>
    </row>
    <row r="231" spans="2:18">
      <c r="B231" s="51" t="s">
        <v>132</v>
      </c>
      <c r="C231" s="51" t="s">
        <v>73</v>
      </c>
      <c r="D231" s="52">
        <v>0</v>
      </c>
      <c r="E231" s="52">
        <v>0</v>
      </c>
      <c r="F231" s="52">
        <v>0</v>
      </c>
      <c r="G231" s="52">
        <v>0</v>
      </c>
      <c r="H231" s="52">
        <v>0</v>
      </c>
      <c r="I231" s="52">
        <v>0</v>
      </c>
      <c r="J231" s="52">
        <v>0</v>
      </c>
      <c r="K231" s="52">
        <v>0</v>
      </c>
      <c r="L231" s="52">
        <v>0</v>
      </c>
      <c r="M231" s="52">
        <v>0</v>
      </c>
      <c r="N231" s="53">
        <f t="shared" si="3"/>
        <v>0</v>
      </c>
      <c r="O231" s="54"/>
      <c r="P231" s="54"/>
      <c r="Q231" s="55"/>
      <c r="R231" s="56"/>
    </row>
    <row r="232" spans="2:18">
      <c r="B232" s="51" t="s">
        <v>132</v>
      </c>
      <c r="C232" s="51" t="s">
        <v>74</v>
      </c>
      <c r="D232" s="52">
        <v>0</v>
      </c>
      <c r="E232" s="52">
        <v>0</v>
      </c>
      <c r="F232" s="52">
        <v>0</v>
      </c>
      <c r="G232" s="52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52">
        <v>0</v>
      </c>
      <c r="N232" s="53">
        <f t="shared" si="3"/>
        <v>0</v>
      </c>
      <c r="O232" s="54"/>
      <c r="P232" s="54"/>
      <c r="Q232" s="55"/>
      <c r="R232" s="56"/>
    </row>
    <row r="233" spans="2:18">
      <c r="B233" s="51" t="s">
        <v>132</v>
      </c>
      <c r="C233" s="51" t="s">
        <v>75</v>
      </c>
      <c r="D233" s="52">
        <v>0</v>
      </c>
      <c r="E233" s="52">
        <v>0</v>
      </c>
      <c r="F233" s="52">
        <v>0</v>
      </c>
      <c r="G233" s="52">
        <v>0</v>
      </c>
      <c r="H233" s="52">
        <v>0</v>
      </c>
      <c r="I233" s="52">
        <v>0</v>
      </c>
      <c r="J233" s="52">
        <v>0</v>
      </c>
      <c r="K233" s="52">
        <v>0</v>
      </c>
      <c r="L233" s="52">
        <v>0</v>
      </c>
      <c r="M233" s="52">
        <v>0</v>
      </c>
      <c r="N233" s="53">
        <f t="shared" si="3"/>
        <v>0</v>
      </c>
      <c r="O233" s="54"/>
      <c r="P233" s="54"/>
      <c r="Q233" s="55"/>
      <c r="R233" s="56"/>
    </row>
    <row r="234" spans="2:18">
      <c r="B234" s="51" t="s">
        <v>132</v>
      </c>
      <c r="C234" s="51" t="s">
        <v>76</v>
      </c>
      <c r="D234" s="52">
        <v>0</v>
      </c>
      <c r="E234" s="52">
        <v>0</v>
      </c>
      <c r="F234" s="52">
        <v>0</v>
      </c>
      <c r="G234" s="52">
        <v>0</v>
      </c>
      <c r="H234" s="52">
        <v>0</v>
      </c>
      <c r="I234" s="52">
        <v>0</v>
      </c>
      <c r="J234" s="52">
        <v>0</v>
      </c>
      <c r="K234" s="52">
        <v>0</v>
      </c>
      <c r="L234" s="52">
        <v>0</v>
      </c>
      <c r="M234" s="52">
        <v>0</v>
      </c>
      <c r="N234" s="53">
        <f t="shared" si="3"/>
        <v>0</v>
      </c>
      <c r="O234" s="54"/>
      <c r="P234" s="54"/>
      <c r="Q234" s="55"/>
      <c r="R234" s="56"/>
    </row>
    <row r="235" spans="2:18">
      <c r="B235" s="51" t="s">
        <v>132</v>
      </c>
      <c r="C235" s="51" t="s">
        <v>77</v>
      </c>
      <c r="D235" s="52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3">
        <f t="shared" si="3"/>
        <v>0</v>
      </c>
      <c r="O235" s="54"/>
      <c r="P235" s="54"/>
      <c r="Q235" s="55"/>
      <c r="R235" s="56"/>
    </row>
    <row r="236" spans="2:18">
      <c r="B236" s="51" t="s">
        <v>132</v>
      </c>
      <c r="C236" s="51" t="s">
        <v>78</v>
      </c>
      <c r="D236" s="52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3">
        <f t="shared" si="3"/>
        <v>0</v>
      </c>
      <c r="O236" s="54"/>
      <c r="P236" s="54"/>
      <c r="Q236" s="55"/>
      <c r="R236" s="56"/>
    </row>
    <row r="237" spans="2:18">
      <c r="B237" s="51" t="s">
        <v>132</v>
      </c>
      <c r="C237" s="51" t="s">
        <v>79</v>
      </c>
      <c r="D237" s="52">
        <v>0</v>
      </c>
      <c r="E237" s="52">
        <v>0</v>
      </c>
      <c r="F237" s="52">
        <v>0</v>
      </c>
      <c r="G237" s="52">
        <v>0</v>
      </c>
      <c r="H237" s="52">
        <v>0</v>
      </c>
      <c r="I237" s="52">
        <v>0</v>
      </c>
      <c r="J237" s="52">
        <v>0</v>
      </c>
      <c r="K237" s="52">
        <v>0</v>
      </c>
      <c r="L237" s="52">
        <v>0</v>
      </c>
      <c r="M237" s="52">
        <v>0</v>
      </c>
      <c r="N237" s="53">
        <f t="shared" si="3"/>
        <v>0</v>
      </c>
      <c r="O237" s="54"/>
      <c r="P237" s="54"/>
      <c r="Q237" s="55"/>
      <c r="R237" s="56"/>
    </row>
    <row r="238" spans="2:18">
      <c r="B238" s="51" t="s">
        <v>132</v>
      </c>
      <c r="C238" s="51" t="s">
        <v>80</v>
      </c>
      <c r="D238" s="52">
        <v>0</v>
      </c>
      <c r="E238" s="52">
        <v>0</v>
      </c>
      <c r="F238" s="52">
        <v>0</v>
      </c>
      <c r="G238" s="52">
        <v>0</v>
      </c>
      <c r="H238" s="52">
        <v>0</v>
      </c>
      <c r="I238" s="52">
        <v>0</v>
      </c>
      <c r="J238" s="52">
        <v>0</v>
      </c>
      <c r="K238" s="52">
        <v>0</v>
      </c>
      <c r="L238" s="52">
        <v>0</v>
      </c>
      <c r="M238" s="52">
        <v>0</v>
      </c>
      <c r="N238" s="53">
        <f t="shared" si="3"/>
        <v>0</v>
      </c>
      <c r="O238" s="54"/>
      <c r="P238" s="54"/>
      <c r="Q238" s="55"/>
      <c r="R238" s="56"/>
    </row>
    <row r="239" spans="2:18">
      <c r="B239" s="51" t="s">
        <v>132</v>
      </c>
      <c r="C239" s="51" t="s">
        <v>81</v>
      </c>
      <c r="D239" s="52">
        <v>0</v>
      </c>
      <c r="E239" s="52">
        <v>0</v>
      </c>
      <c r="F239" s="52">
        <v>0</v>
      </c>
      <c r="G239" s="52">
        <v>0</v>
      </c>
      <c r="H239" s="52">
        <v>0</v>
      </c>
      <c r="I239" s="52">
        <v>0</v>
      </c>
      <c r="J239" s="52">
        <v>0</v>
      </c>
      <c r="K239" s="52">
        <v>0</v>
      </c>
      <c r="L239" s="52">
        <v>0</v>
      </c>
      <c r="M239" s="52">
        <v>0</v>
      </c>
      <c r="N239" s="53">
        <f t="shared" si="3"/>
        <v>0</v>
      </c>
      <c r="O239" s="54"/>
      <c r="P239" s="54"/>
      <c r="Q239" s="55"/>
      <c r="R239" s="56"/>
    </row>
    <row r="240" spans="2:18">
      <c r="B240" s="51" t="s">
        <v>132</v>
      </c>
      <c r="C240" s="51" t="s">
        <v>82</v>
      </c>
      <c r="D240" s="52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3">
        <f t="shared" si="3"/>
        <v>0</v>
      </c>
      <c r="O240" s="54"/>
      <c r="P240" s="54"/>
      <c r="Q240" s="55"/>
      <c r="R240" s="56"/>
    </row>
    <row r="241" spans="2:18">
      <c r="B241" s="51" t="s">
        <v>132</v>
      </c>
      <c r="C241" s="51" t="s">
        <v>83</v>
      </c>
      <c r="D241" s="52">
        <v>0</v>
      </c>
      <c r="E241" s="52">
        <v>0</v>
      </c>
      <c r="F241" s="52">
        <v>0</v>
      </c>
      <c r="G241" s="52">
        <v>0</v>
      </c>
      <c r="H241" s="52">
        <v>0</v>
      </c>
      <c r="I241" s="52">
        <v>0</v>
      </c>
      <c r="J241" s="52">
        <v>0</v>
      </c>
      <c r="K241" s="52">
        <v>0</v>
      </c>
      <c r="L241" s="52">
        <v>0</v>
      </c>
      <c r="M241" s="52">
        <v>0</v>
      </c>
      <c r="N241" s="53">
        <f t="shared" ref="N241:N265" si="4">+SUM(D241:M241)</f>
        <v>0</v>
      </c>
      <c r="O241" s="54"/>
      <c r="P241" s="54"/>
      <c r="Q241" s="55"/>
      <c r="R241" s="56"/>
    </row>
    <row r="242" spans="2:18">
      <c r="B242" s="51" t="s">
        <v>132</v>
      </c>
      <c r="C242" s="51" t="s">
        <v>84</v>
      </c>
      <c r="D242" s="52">
        <v>0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0</v>
      </c>
      <c r="K242" s="52">
        <v>0</v>
      </c>
      <c r="L242" s="52">
        <v>0</v>
      </c>
      <c r="M242" s="52">
        <v>0</v>
      </c>
      <c r="N242" s="53">
        <f t="shared" si="4"/>
        <v>0</v>
      </c>
      <c r="O242" s="54"/>
      <c r="P242" s="54"/>
      <c r="Q242" s="55"/>
      <c r="R242" s="56"/>
    </row>
    <row r="243" spans="2:18">
      <c r="B243" s="51" t="s">
        <v>132</v>
      </c>
      <c r="C243" s="51" t="s">
        <v>88</v>
      </c>
      <c r="D243" s="52">
        <v>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52">
        <v>0</v>
      </c>
      <c r="N243" s="53">
        <f t="shared" si="4"/>
        <v>0</v>
      </c>
      <c r="O243" s="54"/>
      <c r="P243" s="54"/>
      <c r="Q243" s="55"/>
      <c r="R243" s="56"/>
    </row>
    <row r="244" spans="2:18">
      <c r="B244" s="51" t="s">
        <v>132</v>
      </c>
      <c r="C244" s="51" t="s">
        <v>89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3">
        <f t="shared" si="4"/>
        <v>0</v>
      </c>
      <c r="O244" s="54"/>
      <c r="P244" s="54"/>
      <c r="Q244" s="55"/>
      <c r="R244" s="56"/>
    </row>
    <row r="245" spans="2:18">
      <c r="B245" s="51" t="s">
        <v>132</v>
      </c>
      <c r="C245" s="51" t="s">
        <v>90</v>
      </c>
      <c r="D245" s="52">
        <v>0</v>
      </c>
      <c r="E245" s="52">
        <v>0</v>
      </c>
      <c r="F245" s="52">
        <v>0</v>
      </c>
      <c r="G245" s="52">
        <v>0</v>
      </c>
      <c r="H245" s="52">
        <v>0</v>
      </c>
      <c r="I245" s="52">
        <v>0</v>
      </c>
      <c r="J245" s="52">
        <v>0</v>
      </c>
      <c r="K245" s="52">
        <v>0</v>
      </c>
      <c r="L245" s="52">
        <v>0</v>
      </c>
      <c r="M245" s="52">
        <v>0</v>
      </c>
      <c r="N245" s="53">
        <f t="shared" si="4"/>
        <v>0</v>
      </c>
      <c r="O245" s="54"/>
      <c r="P245" s="54"/>
      <c r="Q245" s="55"/>
      <c r="R245" s="56"/>
    </row>
    <row r="246" spans="2:18">
      <c r="B246" s="51" t="s">
        <v>132</v>
      </c>
      <c r="C246" s="51" t="s">
        <v>91</v>
      </c>
      <c r="D246" s="52">
        <v>0</v>
      </c>
      <c r="E246" s="52">
        <v>0</v>
      </c>
      <c r="F246" s="52">
        <v>0</v>
      </c>
      <c r="G246" s="52">
        <v>0</v>
      </c>
      <c r="H246" s="52">
        <v>0</v>
      </c>
      <c r="I246" s="52">
        <v>0</v>
      </c>
      <c r="J246" s="52">
        <v>0</v>
      </c>
      <c r="K246" s="52">
        <v>0</v>
      </c>
      <c r="L246" s="52">
        <v>0</v>
      </c>
      <c r="M246" s="52">
        <v>0</v>
      </c>
      <c r="N246" s="53">
        <f t="shared" si="4"/>
        <v>0</v>
      </c>
      <c r="O246" s="54"/>
      <c r="P246" s="54"/>
      <c r="Q246" s="55"/>
      <c r="R246" s="56"/>
    </row>
    <row r="247" spans="2:18">
      <c r="B247" s="51" t="s">
        <v>132</v>
      </c>
      <c r="C247" s="51" t="s">
        <v>92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3">
        <f t="shared" si="4"/>
        <v>0</v>
      </c>
      <c r="O247" s="54"/>
      <c r="P247" s="54"/>
      <c r="Q247" s="55"/>
      <c r="R247" s="56"/>
    </row>
    <row r="248" spans="2:18">
      <c r="B248" s="51" t="s">
        <v>132</v>
      </c>
      <c r="C248" s="51" t="s">
        <v>93</v>
      </c>
      <c r="D248" s="52">
        <v>0</v>
      </c>
      <c r="E248" s="52">
        <v>0</v>
      </c>
      <c r="F248" s="52">
        <v>0</v>
      </c>
      <c r="G248" s="52">
        <v>0</v>
      </c>
      <c r="H248" s="52">
        <v>0</v>
      </c>
      <c r="I248" s="52">
        <v>0</v>
      </c>
      <c r="J248" s="52">
        <v>0</v>
      </c>
      <c r="K248" s="52">
        <v>0</v>
      </c>
      <c r="L248" s="52">
        <v>0</v>
      </c>
      <c r="M248" s="52">
        <v>0</v>
      </c>
      <c r="N248" s="53">
        <f t="shared" si="4"/>
        <v>0</v>
      </c>
      <c r="O248" s="54"/>
      <c r="P248" s="54"/>
      <c r="Q248" s="55"/>
      <c r="R248" s="56"/>
    </row>
    <row r="249" spans="2:18">
      <c r="B249" s="51" t="s">
        <v>132</v>
      </c>
      <c r="C249" s="51" t="s">
        <v>94</v>
      </c>
      <c r="D249" s="52">
        <v>0</v>
      </c>
      <c r="E249" s="52">
        <v>0</v>
      </c>
      <c r="F249" s="52">
        <v>0</v>
      </c>
      <c r="G249" s="52">
        <v>0</v>
      </c>
      <c r="H249" s="52">
        <v>0</v>
      </c>
      <c r="I249" s="52">
        <v>0</v>
      </c>
      <c r="J249" s="52">
        <v>0</v>
      </c>
      <c r="K249" s="52">
        <v>0</v>
      </c>
      <c r="L249" s="52">
        <v>0</v>
      </c>
      <c r="M249" s="52">
        <v>0</v>
      </c>
      <c r="N249" s="53">
        <f t="shared" si="4"/>
        <v>0</v>
      </c>
      <c r="O249" s="54"/>
      <c r="P249" s="54"/>
      <c r="Q249" s="55"/>
      <c r="R249" s="56"/>
    </row>
    <row r="250" spans="2:18">
      <c r="B250" s="51" t="s">
        <v>132</v>
      </c>
      <c r="C250" s="51" t="s">
        <v>95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0</v>
      </c>
      <c r="K250" s="52">
        <v>0</v>
      </c>
      <c r="L250" s="52">
        <v>0</v>
      </c>
      <c r="M250" s="52">
        <v>0</v>
      </c>
      <c r="N250" s="53">
        <f t="shared" si="4"/>
        <v>0</v>
      </c>
      <c r="O250" s="54"/>
      <c r="P250" s="54"/>
      <c r="Q250" s="55"/>
      <c r="R250" s="56"/>
    </row>
    <row r="251" spans="2:18">
      <c r="B251" s="51" t="s">
        <v>132</v>
      </c>
      <c r="C251" s="51" t="s">
        <v>96</v>
      </c>
      <c r="D251" s="52">
        <v>0</v>
      </c>
      <c r="E251" s="52">
        <v>0</v>
      </c>
      <c r="F251" s="52">
        <v>0</v>
      </c>
      <c r="G251" s="52">
        <v>0</v>
      </c>
      <c r="H251" s="52">
        <v>0</v>
      </c>
      <c r="I251" s="52">
        <v>0</v>
      </c>
      <c r="J251" s="52">
        <v>0</v>
      </c>
      <c r="K251" s="52">
        <v>0</v>
      </c>
      <c r="L251" s="52">
        <v>0</v>
      </c>
      <c r="M251" s="52">
        <v>0</v>
      </c>
      <c r="N251" s="53">
        <f t="shared" si="4"/>
        <v>0</v>
      </c>
      <c r="O251" s="54"/>
      <c r="P251" s="54"/>
      <c r="Q251" s="55"/>
      <c r="R251" s="56"/>
    </row>
    <row r="252" spans="2:18">
      <c r="B252" s="51" t="s">
        <v>132</v>
      </c>
      <c r="C252" s="51" t="s">
        <v>97</v>
      </c>
      <c r="D252" s="52">
        <v>0</v>
      </c>
      <c r="E252" s="52">
        <v>0</v>
      </c>
      <c r="F252" s="52">
        <v>0</v>
      </c>
      <c r="G252" s="52">
        <v>0</v>
      </c>
      <c r="H252" s="52">
        <v>0</v>
      </c>
      <c r="I252" s="52">
        <v>0</v>
      </c>
      <c r="J252" s="52">
        <v>0</v>
      </c>
      <c r="K252" s="52">
        <v>0</v>
      </c>
      <c r="L252" s="52">
        <v>0</v>
      </c>
      <c r="M252" s="52">
        <v>0</v>
      </c>
      <c r="N252" s="53">
        <f t="shared" si="4"/>
        <v>0</v>
      </c>
      <c r="O252" s="54"/>
      <c r="P252" s="54"/>
      <c r="Q252" s="55"/>
      <c r="R252" s="56"/>
    </row>
    <row r="253" spans="2:18">
      <c r="B253" s="51" t="s">
        <v>132</v>
      </c>
      <c r="C253" s="51" t="s">
        <v>98</v>
      </c>
      <c r="D253" s="52">
        <v>0</v>
      </c>
      <c r="E253" s="52">
        <v>0</v>
      </c>
      <c r="F253" s="52">
        <v>0</v>
      </c>
      <c r="G253" s="52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3">
        <f t="shared" si="4"/>
        <v>0</v>
      </c>
      <c r="O253" s="54"/>
      <c r="P253" s="54"/>
      <c r="Q253" s="55"/>
      <c r="R253" s="56"/>
    </row>
    <row r="254" spans="2:18">
      <c r="B254" s="51" t="s">
        <v>132</v>
      </c>
      <c r="C254" s="51" t="s">
        <v>99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3">
        <f t="shared" si="4"/>
        <v>0</v>
      </c>
      <c r="O254" s="54"/>
      <c r="P254" s="54"/>
      <c r="Q254" s="55"/>
      <c r="R254" s="56"/>
    </row>
    <row r="255" spans="2:18">
      <c r="B255" s="51" t="s">
        <v>132</v>
      </c>
      <c r="C255" s="51" t="s">
        <v>100</v>
      </c>
      <c r="D255" s="52">
        <v>0</v>
      </c>
      <c r="E255" s="52">
        <v>0</v>
      </c>
      <c r="F255" s="52">
        <v>0</v>
      </c>
      <c r="G255" s="52">
        <v>0</v>
      </c>
      <c r="H255" s="52">
        <v>0</v>
      </c>
      <c r="I255" s="52">
        <v>0</v>
      </c>
      <c r="J255" s="52">
        <v>0</v>
      </c>
      <c r="K255" s="52">
        <v>0</v>
      </c>
      <c r="L255" s="52">
        <v>0</v>
      </c>
      <c r="M255" s="52">
        <v>0</v>
      </c>
      <c r="N255" s="53">
        <f t="shared" si="4"/>
        <v>0</v>
      </c>
      <c r="O255" s="54"/>
      <c r="P255" s="54"/>
      <c r="Q255" s="55"/>
      <c r="R255" s="56"/>
    </row>
    <row r="256" spans="2:18">
      <c r="B256" s="51" t="s">
        <v>132</v>
      </c>
      <c r="C256" s="51" t="s">
        <v>101</v>
      </c>
      <c r="D256" s="52">
        <v>0</v>
      </c>
      <c r="E256" s="52">
        <v>0</v>
      </c>
      <c r="F256" s="52">
        <v>0</v>
      </c>
      <c r="G256" s="52">
        <v>0</v>
      </c>
      <c r="H256" s="52">
        <v>0</v>
      </c>
      <c r="I256" s="52">
        <v>0</v>
      </c>
      <c r="J256" s="52">
        <v>0</v>
      </c>
      <c r="K256" s="52">
        <v>0</v>
      </c>
      <c r="L256" s="52">
        <v>0</v>
      </c>
      <c r="M256" s="52">
        <v>0</v>
      </c>
      <c r="N256" s="53">
        <f t="shared" si="4"/>
        <v>0</v>
      </c>
      <c r="O256" s="54"/>
      <c r="P256" s="54"/>
      <c r="Q256" s="55"/>
      <c r="R256" s="56"/>
    </row>
    <row r="257" spans="2:18">
      <c r="B257" s="51" t="s">
        <v>132</v>
      </c>
      <c r="C257" s="51" t="s">
        <v>102</v>
      </c>
      <c r="D257" s="52">
        <v>0</v>
      </c>
      <c r="E257" s="52">
        <v>0</v>
      </c>
      <c r="F257" s="52">
        <v>0</v>
      </c>
      <c r="G257" s="52">
        <v>0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3">
        <f t="shared" si="4"/>
        <v>0</v>
      </c>
      <c r="O257" s="54"/>
      <c r="P257" s="54"/>
      <c r="Q257" s="55"/>
      <c r="R257" s="56"/>
    </row>
    <row r="258" spans="2:18">
      <c r="B258" s="51" t="s">
        <v>132</v>
      </c>
      <c r="C258" s="51" t="s">
        <v>103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53">
        <f t="shared" si="4"/>
        <v>0</v>
      </c>
      <c r="O258" s="54"/>
      <c r="P258" s="54"/>
      <c r="Q258" s="55"/>
      <c r="R258" s="56"/>
    </row>
    <row r="259" spans="2:18">
      <c r="B259" s="51" t="s">
        <v>132</v>
      </c>
      <c r="C259" s="51" t="s">
        <v>123</v>
      </c>
      <c r="D259" s="52"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3">
        <f t="shared" si="4"/>
        <v>0</v>
      </c>
      <c r="O259" s="54"/>
      <c r="P259" s="54"/>
      <c r="Q259" s="55"/>
      <c r="R259" s="56"/>
    </row>
    <row r="260" spans="2:18">
      <c r="B260" s="51" t="s">
        <v>132</v>
      </c>
      <c r="C260" s="51" t="s">
        <v>124</v>
      </c>
      <c r="D260" s="52">
        <v>0</v>
      </c>
      <c r="E260" s="52">
        <v>0</v>
      </c>
      <c r="F260" s="52">
        <v>0</v>
      </c>
      <c r="G260" s="52">
        <v>0</v>
      </c>
      <c r="H260" s="52">
        <v>0</v>
      </c>
      <c r="I260" s="52">
        <v>0</v>
      </c>
      <c r="J260" s="52">
        <v>0</v>
      </c>
      <c r="K260" s="52">
        <v>0</v>
      </c>
      <c r="L260" s="52">
        <v>0</v>
      </c>
      <c r="M260" s="52">
        <v>0</v>
      </c>
      <c r="N260" s="53">
        <f t="shared" si="4"/>
        <v>0</v>
      </c>
      <c r="O260" s="54"/>
      <c r="P260" s="54"/>
      <c r="Q260" s="55"/>
      <c r="R260" s="56"/>
    </row>
    <row r="261" spans="2:18">
      <c r="B261" s="51" t="s">
        <v>132</v>
      </c>
      <c r="C261" s="51" t="s">
        <v>125</v>
      </c>
      <c r="D261" s="52">
        <v>0</v>
      </c>
      <c r="E261" s="52">
        <v>0</v>
      </c>
      <c r="F261" s="52">
        <v>0</v>
      </c>
      <c r="G261" s="52">
        <v>0</v>
      </c>
      <c r="H261" s="52">
        <v>0</v>
      </c>
      <c r="I261" s="52">
        <v>0</v>
      </c>
      <c r="J261" s="52">
        <v>0</v>
      </c>
      <c r="K261" s="52">
        <v>0</v>
      </c>
      <c r="L261" s="52">
        <v>0</v>
      </c>
      <c r="M261" s="52">
        <v>0</v>
      </c>
      <c r="N261" s="53">
        <f t="shared" si="4"/>
        <v>0</v>
      </c>
      <c r="O261" s="54"/>
      <c r="P261" s="54"/>
      <c r="Q261" s="55"/>
      <c r="R261" s="56"/>
    </row>
    <row r="262" spans="2:18">
      <c r="B262" s="51" t="s">
        <v>132</v>
      </c>
      <c r="C262" s="51" t="s">
        <v>126</v>
      </c>
      <c r="D262" s="52">
        <v>0</v>
      </c>
      <c r="E262" s="52">
        <v>0</v>
      </c>
      <c r="F262" s="52">
        <v>0</v>
      </c>
      <c r="G262" s="52">
        <v>0</v>
      </c>
      <c r="H262" s="52">
        <v>0</v>
      </c>
      <c r="I262" s="52">
        <v>0</v>
      </c>
      <c r="J262" s="52">
        <v>0</v>
      </c>
      <c r="K262" s="52">
        <v>0</v>
      </c>
      <c r="L262" s="52">
        <v>0</v>
      </c>
      <c r="M262" s="52">
        <v>0</v>
      </c>
      <c r="N262" s="53">
        <f t="shared" si="4"/>
        <v>0</v>
      </c>
      <c r="O262" s="54"/>
      <c r="P262" s="54"/>
      <c r="Q262" s="55"/>
      <c r="R262" s="56"/>
    </row>
    <row r="263" spans="2:18">
      <c r="B263" s="51" t="s">
        <v>132</v>
      </c>
      <c r="C263" s="51" t="s">
        <v>133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3">
        <f t="shared" si="4"/>
        <v>0</v>
      </c>
      <c r="O263" s="54"/>
      <c r="P263" s="54"/>
      <c r="Q263" s="55"/>
      <c r="R263" s="56"/>
    </row>
    <row r="264" spans="2:18">
      <c r="B264" s="51" t="s">
        <v>132</v>
      </c>
      <c r="C264" s="51" t="s">
        <v>127</v>
      </c>
      <c r="D264" s="52">
        <v>0</v>
      </c>
      <c r="E264" s="52">
        <v>0</v>
      </c>
      <c r="F264" s="52">
        <v>0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3">
        <f t="shared" si="4"/>
        <v>0</v>
      </c>
      <c r="O264" s="54"/>
      <c r="P264" s="54"/>
      <c r="Q264" s="55"/>
      <c r="R264" s="56"/>
    </row>
    <row r="265" spans="2:18">
      <c r="B265" s="51" t="s">
        <v>132</v>
      </c>
      <c r="C265" s="51" t="s">
        <v>130</v>
      </c>
      <c r="D265" s="52">
        <v>0</v>
      </c>
      <c r="E265" s="52">
        <v>0</v>
      </c>
      <c r="F265" s="52">
        <v>0</v>
      </c>
      <c r="G265" s="52">
        <v>0</v>
      </c>
      <c r="H265" s="52">
        <v>0</v>
      </c>
      <c r="I265" s="52">
        <v>0</v>
      </c>
      <c r="J265" s="52">
        <v>0</v>
      </c>
      <c r="K265" s="52">
        <v>0</v>
      </c>
      <c r="L265" s="52">
        <v>0</v>
      </c>
      <c r="M265" s="52">
        <v>0</v>
      </c>
      <c r="N265" s="53">
        <f t="shared" si="4"/>
        <v>0</v>
      </c>
      <c r="O265" s="54"/>
      <c r="P265" s="54"/>
      <c r="Q265" s="55"/>
      <c r="R265" s="56"/>
    </row>
  </sheetData>
  <mergeCells count="28">
    <mergeCell ref="O3:O48"/>
    <mergeCell ref="O49:O103"/>
    <mergeCell ref="O104:O127"/>
    <mergeCell ref="O128:O163"/>
    <mergeCell ref="O164:O179"/>
    <mergeCell ref="O180:O223"/>
    <mergeCell ref="O224:O265"/>
    <mergeCell ref="P3:P48"/>
    <mergeCell ref="P49:P103"/>
    <mergeCell ref="P104:P127"/>
    <mergeCell ref="P128:P163"/>
    <mergeCell ref="P164:P179"/>
    <mergeCell ref="P180:P223"/>
    <mergeCell ref="P224:P265"/>
    <mergeCell ref="Q3:Q48"/>
    <mergeCell ref="Q49:Q103"/>
    <mergeCell ref="Q104:Q127"/>
    <mergeCell ref="Q128:Q163"/>
    <mergeCell ref="Q164:Q179"/>
    <mergeCell ref="Q180:Q223"/>
    <mergeCell ref="Q224:Q265"/>
    <mergeCell ref="R3:R48"/>
    <mergeCell ref="R49:R103"/>
    <mergeCell ref="R104:R127"/>
    <mergeCell ref="R128:R163"/>
    <mergeCell ref="R164:R179"/>
    <mergeCell ref="R180:R223"/>
    <mergeCell ref="R224:R26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Hesap Tablosu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PC</cp:lastModifiedBy>
  <dcterms:created xsi:type="dcterms:W3CDTF">2023-12-22T19:27:00Z</dcterms:created>
  <cp:lastPrinted>2023-12-22T20:25:00Z</cp:lastPrinted>
  <dcterms:modified xsi:type="dcterms:W3CDTF">2026-10-25T17:22:02Z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3861B393B46844A3885DEB97B60D75BE_13</vt:lpwstr>
  </property>
  <property fmtid="{D5CDD505-2E9C-101B-9397-08002B2CF9AE}" pid="3" name="KSOProductBuildVer">
    <vt:lpwstr>1033-12.9.0.21549</vt:lpwstr>
  </property>
</Properties>
</file>